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bookViews>
    <workbookView xWindow="-120" yWindow="-120" windowWidth="29040" windowHeight="15840" tabRatio="802"/>
  </bookViews>
  <sheets>
    <sheet name="Instructions" sheetId="11" r:id="rId1"/>
    <sheet name="Total Packaging" sheetId="20" r:id="rId2"/>
    <sheet name="Examples" sheetId="26" r:id="rId3"/>
    <sheet name="A1 &amp; A2 (Baseline)" sheetId="30" r:id="rId4"/>
    <sheet name="A1 &amp; A2 (Current)" sheetId="29" r:id="rId5"/>
    <sheet name="packaging details" sheetId="24" state="hidden" r:id="rId6"/>
    <sheet name="packaging form" sheetId="25" state="hidden" r:id="rId7"/>
    <sheet name="Metrics" sheetId="14" state="hidden" r:id="rId8"/>
  </sheets>
  <definedNames>
    <definedName name="Composite">'packaging form'!$B$2:$B$6</definedName>
    <definedName name="Composite_2">'packaging details'!$A$2</definedName>
    <definedName name="Glass">'packaging form'!$C$2:$C$6</definedName>
    <definedName name="Glass_2">'packaging details'!$B$2:$B$5</definedName>
    <definedName name="Material">'packaging form'!$A$2:$A$8</definedName>
    <definedName name="Metals">'packaging form'!$D$2:$D$9</definedName>
    <definedName name="Metals_2">'packaging details'!$C$2:$C$5</definedName>
    <definedName name="Other_Material">'packaging form'!$H$2:$H$3</definedName>
    <definedName name="Other_Material_2">'packaging details'!$G$2:$G$8</definedName>
    <definedName name="Paper">'packaging form'!$E$2:$E$5</definedName>
    <definedName name="Paper_2">'packaging details'!$D$2:$D$5</definedName>
    <definedName name="Plastics">'packaging form'!$F$2:$F$9</definedName>
    <definedName name="Plastics_2">'packaging details'!$E$2:$E$8</definedName>
    <definedName name="Wood">'packaging form'!$G$2:$G$4</definedName>
    <definedName name="Wood_2">'packaging details'!$F$2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9" l="1"/>
  <c r="N35" i="29" s="1"/>
  <c r="J31" i="29"/>
  <c r="N31" i="29" s="1"/>
  <c r="N27" i="29"/>
  <c r="J27" i="29"/>
  <c r="J23" i="29"/>
  <c r="N23" i="29" s="1"/>
  <c r="J19" i="29"/>
  <c r="N19" i="29" s="1"/>
  <c r="J15" i="29"/>
  <c r="N15" i="29" s="1"/>
  <c r="F7" i="29"/>
  <c r="D7" i="29"/>
  <c r="C6" i="29"/>
  <c r="J35" i="30"/>
  <c r="N35" i="30" s="1"/>
  <c r="N31" i="30"/>
  <c r="J31" i="30"/>
  <c r="N27" i="30"/>
  <c r="J27" i="30"/>
  <c r="N23" i="30"/>
  <c r="J23" i="30"/>
  <c r="J19" i="30"/>
  <c r="N19" i="30" s="1"/>
  <c r="J15" i="30"/>
  <c r="N15" i="30" s="1"/>
  <c r="F7" i="30"/>
  <c r="D7" i="30"/>
  <c r="C6" i="30"/>
  <c r="H24" i="20"/>
  <c r="E24" i="20"/>
  <c r="G24" i="20" s="1"/>
  <c r="C24" i="20"/>
</calcChain>
</file>

<file path=xl/comments1.xml><?xml version="1.0" encoding="utf-8"?>
<comments xmlns="http://schemas.openxmlformats.org/spreadsheetml/2006/main">
  <authors>
    <author>Ka-man LO</author>
    <author>Winnie Hung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 xml:space="preserve">Please provide the quantity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Please select 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 xml:space="preserve">Please specify if 'Others' is selected; otherwise, leave the cell empty. </t>
        </r>
      </text>
    </comment>
  </commentList>
</comments>
</file>

<file path=xl/comments2.xml><?xml version="1.0" encoding="utf-8"?>
<comments xmlns="http://schemas.openxmlformats.org/spreadsheetml/2006/main">
  <authors>
    <author>Winnie Hung</author>
  </authors>
  <commentList>
    <comment ref="G14" authorId="0" shapeId="0">
      <text>
        <r>
          <rPr>
            <b/>
            <sz val="8"/>
            <color indexed="81"/>
            <rFont val="Tahoma"/>
            <family val="2"/>
          </rPr>
          <t>Please provide additional information if "Others" is selected on the left. If not, please leave it empty.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</rPr>
          <t xml:space="preserve">Please specify if 'Others' is selected; otherwise, leave the cell empty. </t>
        </r>
      </text>
    </comment>
  </commentList>
</comments>
</file>

<file path=xl/comments3.xml><?xml version="1.0" encoding="utf-8"?>
<comments xmlns="http://schemas.openxmlformats.org/spreadsheetml/2006/main">
  <authors>
    <author>Winnie Hung</author>
  </authors>
  <commentList>
    <comment ref="G14" authorId="0" shapeId="0">
      <text>
        <r>
          <rPr>
            <b/>
            <sz val="8"/>
            <color indexed="81"/>
            <rFont val="Tahoma"/>
            <family val="2"/>
          </rPr>
          <t>Please provide additional information if "Others" is selected on the left. If not, please leave it empty.</t>
        </r>
      </text>
    </comment>
    <comment ref="L15" authorId="0" shapeId="0">
      <text>
        <r>
          <rPr>
            <b/>
            <sz val="8"/>
            <color indexed="81"/>
            <rFont val="Tahoma"/>
            <family val="2"/>
          </rPr>
          <t xml:space="preserve">Please specify if 'Others' is selected; otherwise, leave the cell empty. </t>
        </r>
      </text>
    </comment>
  </commentList>
</comments>
</file>

<file path=xl/sharedStrings.xml><?xml version="1.0" encoding="utf-8"?>
<sst xmlns="http://schemas.openxmlformats.org/spreadsheetml/2006/main" count="294" uniqueCount="181">
  <si>
    <t>From</t>
  </si>
  <si>
    <t>To</t>
  </si>
  <si>
    <t>Company:</t>
  </si>
  <si>
    <t>Venue:</t>
  </si>
  <si>
    <t>Packaging Material</t>
  </si>
  <si>
    <t>Plastics</t>
  </si>
  <si>
    <t>Paper</t>
  </si>
  <si>
    <t>Wood</t>
  </si>
  <si>
    <t>Glass</t>
  </si>
  <si>
    <t>Composite</t>
  </si>
  <si>
    <t>Others</t>
  </si>
  <si>
    <t>Shrink wrap</t>
  </si>
  <si>
    <t>Product Name/ Code</t>
  </si>
  <si>
    <t>Packaging Form</t>
  </si>
  <si>
    <t>Baseline Report Period:</t>
  </si>
  <si>
    <t>Green</t>
  </si>
  <si>
    <t>Further Details</t>
  </si>
  <si>
    <t>Beverage bottle</t>
  </si>
  <si>
    <t>Carrier bag</t>
  </si>
  <si>
    <t>Disposables (foils, trays)</t>
  </si>
  <si>
    <t>Food can</t>
  </si>
  <si>
    <t>Aluminum</t>
  </si>
  <si>
    <t>Steel</t>
  </si>
  <si>
    <t>Tin</t>
  </si>
  <si>
    <t>N/A</t>
  </si>
  <si>
    <t>Brown</t>
  </si>
  <si>
    <t>Other colors</t>
  </si>
  <si>
    <t>Corrugated board</t>
  </si>
  <si>
    <t>Type 1 - PET/PETE</t>
  </si>
  <si>
    <t>Type 2 - HDPE</t>
  </si>
  <si>
    <t>Type 4 - LDPE</t>
  </si>
  <si>
    <t>Type 5 - PP</t>
  </si>
  <si>
    <t>Type 6 - PS/Styrofoam</t>
  </si>
  <si>
    <t>Type 7 - Others</t>
  </si>
  <si>
    <t>Crate</t>
  </si>
  <si>
    <t>Pallet</t>
  </si>
  <si>
    <t>Monetary units (Sales)</t>
  </si>
  <si>
    <t>31/12/2023</t>
  </si>
  <si>
    <t>* Please round up to the nearest integer</t>
  </si>
  <si>
    <t>Material</t>
  </si>
  <si>
    <t>Type 3 - PVC /Vinyl</t>
  </si>
  <si>
    <t>Cardboard</t>
  </si>
  <si>
    <t>Packaging Material (Mandatory)</t>
  </si>
  <si>
    <t>Packaging Form (Mandatory)</t>
  </si>
  <si>
    <t>Further Details (Optional)</t>
  </si>
  <si>
    <t>2) Do not modify the format of the template.</t>
  </si>
  <si>
    <t>Important Notes</t>
  </si>
  <si>
    <r>
      <t xml:space="preserve">Blue cells are </t>
    </r>
    <r>
      <rPr>
        <b/>
        <sz val="11"/>
        <color theme="1"/>
        <rFont val="Times New Roman"/>
        <family val="1"/>
      </rPr>
      <t>Optional.</t>
    </r>
  </si>
  <si>
    <t>3) Please always begin with inputting "Packaging Materials" from drop-down options, the "Packaging Form" and "Further Details" can only be selected after filled in "Packaging Materials".</t>
  </si>
  <si>
    <t>* Definition: material of the packaging (must be selected from drop-down list)</t>
  </si>
  <si>
    <t>* Definition: Physical form of the packaging (e.g. carrier bag/ beverage bottle/ can) (must be selected from the drop-down list)</t>
  </si>
  <si>
    <t>* Definition: Details of the packaging material (e.g. PET, aluminum) (must be selected from the drop-down list)</t>
  </si>
  <si>
    <t>Basic Information</t>
  </si>
  <si>
    <t>For EPD's internal reference - this tab would be hidden at official file</t>
  </si>
  <si>
    <t>Chemical container</t>
    <phoneticPr fontId="11" type="noConversion"/>
  </si>
  <si>
    <t>Others</t>
    <phoneticPr fontId="11" type="noConversion"/>
  </si>
  <si>
    <t>Beverage can</t>
    <phoneticPr fontId="11" type="noConversion"/>
  </si>
  <si>
    <t>Transport and protective packaging (e.g. corrugated paper box)</t>
    <phoneticPr fontId="11" type="noConversion"/>
  </si>
  <si>
    <t>Disposables (bowls, boxes, covers, cups, plates, trays)</t>
    <phoneticPr fontId="11" type="noConversion"/>
  </si>
  <si>
    <t>Disposables (bowls, boxes, covers, cups, plates, trays, straws)</t>
    <phoneticPr fontId="11" type="noConversion"/>
  </si>
  <si>
    <t>Food bottle/ jar</t>
    <phoneticPr fontId="11" type="noConversion"/>
  </si>
  <si>
    <t>Supermarkets and Grocery Stores Sector</t>
  </si>
  <si>
    <t>Logistics Sector</t>
  </si>
  <si>
    <t>Example: Sales of postal supplies at Service Centre A</t>
  </si>
  <si>
    <t>Example: Steak packed into plastic tray with cling wrap</t>
  </si>
  <si>
    <t>E-commerce Sector</t>
  </si>
  <si>
    <t>Example: Sales of self-manufactured own-brand beer</t>
  </si>
  <si>
    <t>Hotel and Hospitality Sector</t>
  </si>
  <si>
    <t>Download Guidebook</t>
  </si>
  <si>
    <t>Electronics and Electrical Appliances Sector</t>
  </si>
  <si>
    <t>Example: Sales of self-manufactured own-brand mooncake</t>
  </si>
  <si>
    <t>Beverage Manufacturing Sector</t>
  </si>
  <si>
    <t>Label</t>
  </si>
  <si>
    <t>Food Manufacturing Sector</t>
  </si>
  <si>
    <t>Importer Sector</t>
  </si>
  <si>
    <t>Packaging Reduction Tips for Different Sectors</t>
  </si>
  <si>
    <t>Data obtained from packaging materials used on self-manufactured own-brand or sold products</t>
  </si>
  <si>
    <t>Example: Sales of self-manufactured own-brand washing machine</t>
  </si>
  <si>
    <t>Example: Sales of self-manufactured own-brand lemon tea</t>
  </si>
  <si>
    <t>Example: Sales of self-manufactured own-brand tomato soup</t>
  </si>
  <si>
    <t>(PA)</t>
  </si>
  <si>
    <t>(U)</t>
  </si>
  <si>
    <t xml:space="preserve">Intensity of Packaging Material Used </t>
  </si>
  <si>
    <r>
      <t>Grey cells are</t>
    </r>
    <r>
      <rPr>
        <b/>
        <sz val="11"/>
        <color theme="1"/>
        <rFont val="Times New Roman"/>
        <family val="1"/>
      </rPr>
      <t xml:space="preserve"> Auto-calculated/ filled</t>
    </r>
    <r>
      <rPr>
        <sz val="11"/>
        <color theme="1"/>
        <rFont val="Times New Roman"/>
        <family val="1"/>
      </rPr>
      <t>, please do not edit.</t>
    </r>
  </si>
  <si>
    <r>
      <t xml:space="preserve">Yellow cells are </t>
    </r>
    <r>
      <rPr>
        <b/>
        <sz val="11"/>
        <color theme="1"/>
        <rFont val="Times New Roman"/>
        <family val="1"/>
      </rPr>
      <t>Mandatory.</t>
    </r>
    <phoneticPr fontId="11" type="noConversion"/>
  </si>
  <si>
    <t>Mandatory</t>
    <phoneticPr fontId="11" type="noConversion"/>
  </si>
  <si>
    <t>Optional</t>
    <phoneticPr fontId="11" type="noConversion"/>
  </si>
  <si>
    <t>Production volume (kg)</t>
  </si>
  <si>
    <t>Monetary units (Revenue HK$)</t>
  </si>
  <si>
    <t>Aerosol can</t>
  </si>
  <si>
    <t>Chemical container</t>
  </si>
  <si>
    <t>Transport and protective packaging (e.g. corrugated paper box)</t>
  </si>
  <si>
    <t>Units of products produced</t>
  </si>
  <si>
    <t>Business Nature:</t>
    <phoneticPr fontId="11" type="noConversion"/>
  </si>
  <si>
    <t>Auto-filled, not editable</t>
    <phoneticPr fontId="11" type="noConversion"/>
  </si>
  <si>
    <t>1/1/2019</t>
    <phoneticPr fontId="11" type="noConversion"/>
  </si>
  <si>
    <t>1/1/2020</t>
    <phoneticPr fontId="11" type="noConversion"/>
  </si>
  <si>
    <t>1/1/2021</t>
    <phoneticPr fontId="11" type="noConversion"/>
  </si>
  <si>
    <t>1/1/2022</t>
    <phoneticPr fontId="11" type="noConversion"/>
  </si>
  <si>
    <t>1/1/2023</t>
    <phoneticPr fontId="11" type="noConversion"/>
  </si>
  <si>
    <t>1/1/2024</t>
    <phoneticPr fontId="11" type="noConversion"/>
  </si>
  <si>
    <t>31/12/2019</t>
    <phoneticPr fontId="11" type="noConversion"/>
  </si>
  <si>
    <t>31/12/2020</t>
  </si>
  <si>
    <t>31/12/2021</t>
  </si>
  <si>
    <t>31/12/2022</t>
  </si>
  <si>
    <t>31/12/2024</t>
  </si>
  <si>
    <t>(=PA/U)</t>
    <phoneticPr fontId="11" type="noConversion"/>
  </si>
  <si>
    <t>Weight of Recycled Material (Mandatory)</t>
  </si>
  <si>
    <t>* Definition: Weight of recycled content contained in the packaging material consumed</t>
  </si>
  <si>
    <t>Total Quantity of Packaging Consumed (Mandatory)</t>
  </si>
  <si>
    <t>Company Specific Metrics 
(e.g. units of product, production volume, monetary units such as revenue or sales)</t>
  </si>
  <si>
    <t>Company Specific Metrics (Mandatory)</t>
  </si>
  <si>
    <t>*Definition: Quantitative indicators used to evaluate an organisation's performance</t>
  </si>
  <si>
    <t>*Examples: Units of product, production volume, monetary units such as revenue or sales</t>
  </si>
  <si>
    <t>Units of products</t>
  </si>
  <si>
    <t xml:space="preserve">* Definition: Weight of total packaging material consumed </t>
  </si>
  <si>
    <t>* Calculation: Total packaging material used per company specific metrics (in terms of units of product / production volume / monetary units such as revenue or sales)</t>
  </si>
  <si>
    <t>Intensity of Packaging Material Used (Auto-calculated)</t>
  </si>
  <si>
    <t>Please select</t>
  </si>
  <si>
    <t>Remark for "Others"</t>
  </si>
  <si>
    <t>Bottle cap</t>
  </si>
  <si>
    <t>Rubber</t>
  </si>
  <si>
    <t>Bamboo</t>
  </si>
  <si>
    <t>Cotton</t>
  </si>
  <si>
    <t>Cork</t>
  </si>
  <si>
    <t>Ceramics</t>
  </si>
  <si>
    <t>Silicone</t>
  </si>
  <si>
    <t>Product packaging</t>
  </si>
  <si>
    <t>Transport and protective packaging</t>
  </si>
  <si>
    <t>Cosmetic container/ tube</t>
  </si>
  <si>
    <t>Beverage carton</t>
  </si>
  <si>
    <t xml:space="preserve">Paper bag/ container coated with aluminum foil </t>
  </si>
  <si>
    <t xml:space="preserve">Plastic bag/ container coated with aluminum foil </t>
  </si>
  <si>
    <t>Metals</t>
  </si>
  <si>
    <t>Sauce bottle/ jar</t>
  </si>
  <si>
    <t>Product packaging (rigid, excluding beverage bottle)</t>
  </si>
  <si>
    <t>Product packaging (flexible)</t>
  </si>
  <si>
    <t>Transport and protective packaging (e.g. bubble wrap/ pallet / crate)</t>
  </si>
  <si>
    <t>Clear</t>
  </si>
  <si>
    <t>Other_Material</t>
  </si>
  <si>
    <t>* Select the closest option and indicate the form in "Remark for Others" if "Others" is selected</t>
  </si>
  <si>
    <r>
      <t xml:space="preserve">(Aspect 1 &amp; 2) Packaging Reduction &amp; Recyclability - </t>
    </r>
    <r>
      <rPr>
        <b/>
        <u/>
        <sz val="16"/>
        <color rgb="FF0000FF"/>
        <rFont val="Times New Roman"/>
        <family val="1"/>
      </rPr>
      <t>Baseline Year Report</t>
    </r>
  </si>
  <si>
    <t xml:space="preserve">Report on Total Packaging Material Used </t>
  </si>
  <si>
    <t>Total packaging material used for finished products (in tonnes) with reference to per unit produced 
(KPI A2.5 under Appendix 2 of the HKEX ESG Reporting Disclosure Requirements)</t>
  </si>
  <si>
    <t>Period</t>
  </si>
  <si>
    <t>Intensity of Packaging Material Used (= PA/U)</t>
  </si>
  <si>
    <t>Difference</t>
  </si>
  <si>
    <r>
      <t xml:space="preserve">(Aspect 1 &amp; 2) Packaging Reduction &amp; Recyclability - </t>
    </r>
    <r>
      <rPr>
        <b/>
        <u/>
        <sz val="16"/>
        <color rgb="FF0000FF"/>
        <rFont val="Times New Roman"/>
        <family val="1"/>
      </rPr>
      <t>Current Year Report</t>
    </r>
  </si>
  <si>
    <t>Finished Product Example</t>
  </si>
  <si>
    <t>Product A</t>
  </si>
  <si>
    <t>Product B</t>
  </si>
  <si>
    <t>Product C</t>
  </si>
  <si>
    <t>Product D</t>
  </si>
  <si>
    <t>Product E</t>
  </si>
  <si>
    <t>Current Report Period:</t>
  </si>
  <si>
    <r>
      <t xml:space="preserve">Requirement:
</t>
    </r>
    <r>
      <rPr>
        <b/>
        <u/>
        <sz val="11"/>
        <color theme="1"/>
        <rFont val="Times New Roman"/>
        <family val="1"/>
      </rPr>
      <t>Aspect 1</t>
    </r>
    <r>
      <rPr>
        <b/>
        <sz val="11"/>
        <color theme="1"/>
        <rFont val="Times New Roman"/>
        <family val="1"/>
      </rPr>
      <t xml:space="preserve">
1. Reduce the amount of packaging for </t>
    </r>
    <r>
      <rPr>
        <b/>
        <sz val="11"/>
        <color rgb="FFFF0000"/>
        <rFont val="Times New Roman"/>
        <family val="1"/>
      </rPr>
      <t>at least two selected finished products</t>
    </r>
    <r>
      <rPr>
        <b/>
        <sz val="11"/>
        <color theme="1"/>
        <rFont val="Times New Roman"/>
        <family val="1"/>
      </rPr>
      <t xml:space="preserve"> by 1% annually compared to a designated base year, with reference to per unit produced; </t>
    </r>
    <r>
      <rPr>
        <b/>
        <u/>
        <sz val="11"/>
        <color theme="1"/>
        <rFont val="Times New Roman"/>
        <family val="1"/>
      </rPr>
      <t>and</t>
    </r>
    <r>
      <rPr>
        <b/>
        <sz val="11"/>
        <color theme="1"/>
        <rFont val="Times New Roman"/>
        <family val="1"/>
      </rPr>
      <t xml:space="preserve">
2. Ensure the amount of packaging does not exceed the base year’s amount, with reference to per unit produced. 
</t>
    </r>
    <r>
      <rPr>
        <b/>
        <u/>
        <sz val="11"/>
        <color theme="1"/>
        <rFont val="Times New Roman"/>
        <family val="1"/>
      </rPr>
      <t>Aspect 2</t>
    </r>
    <r>
      <rPr>
        <b/>
        <sz val="11"/>
        <color theme="1"/>
        <rFont val="Times New Roman"/>
        <family val="1"/>
      </rPr>
      <t xml:space="preserve">
1. Increase the percentage of packaging that is recyclable compared to the base year for </t>
    </r>
    <r>
      <rPr>
        <b/>
        <sz val="11"/>
        <color rgb="FFFF0000"/>
        <rFont val="Times New Roman"/>
        <family val="1"/>
      </rPr>
      <t>at least one finished product</t>
    </r>
    <r>
      <rPr>
        <b/>
        <sz val="11"/>
        <color theme="1"/>
        <rFont val="Times New Roman"/>
        <family val="1"/>
      </rPr>
      <t xml:space="preserve">; </t>
    </r>
    <r>
      <rPr>
        <b/>
        <u/>
        <sz val="11"/>
        <color theme="1"/>
        <rFont val="Times New Roman"/>
        <family val="1"/>
      </rPr>
      <t xml:space="preserve">or
</t>
    </r>
    <r>
      <rPr>
        <b/>
        <sz val="11"/>
        <color theme="1"/>
        <rFont val="Times New Roman"/>
        <family val="1"/>
      </rPr>
      <t xml:space="preserve">2. Increase the percentage of packaging that contains recycled content compared to the base year for </t>
    </r>
    <r>
      <rPr>
        <b/>
        <sz val="11"/>
        <color rgb="FFFF0000"/>
        <rFont val="Times New Roman"/>
        <family val="1"/>
      </rPr>
      <t>at least one finished product</t>
    </r>
    <r>
      <rPr>
        <b/>
        <sz val="11"/>
        <color theme="1"/>
        <rFont val="Times New Roman"/>
        <family val="1"/>
      </rPr>
      <t xml:space="preserve">.
</t>
    </r>
    <r>
      <rPr>
        <b/>
        <sz val="11"/>
        <color rgb="FFFF0000"/>
        <rFont val="Times New Roman"/>
        <family val="1"/>
      </rPr>
      <t xml:space="preserve">Note: The product used to fulfil Aspect 2 does not need to be the same as the products used to fulfil Aspect 1. </t>
    </r>
  </si>
  <si>
    <t>Packaging Reduction Charter of Environmental Protection Department - 
Instruction for Completing the Annual Packaging Data</t>
  </si>
  <si>
    <r>
      <t xml:space="preserve">1) This packaging data excel report should be filled and submitted together with relevant supporting documents for proof of implementation </t>
    </r>
    <r>
      <rPr>
        <b/>
        <u/>
        <sz val="11"/>
        <color theme="1"/>
        <rFont val="Times New Roman"/>
        <family val="1"/>
      </rPr>
      <t>on or before 31 July 2026.</t>
    </r>
  </si>
  <si>
    <t>Total Packaging Material used for Finished Products (tonnes) (PA)</t>
  </si>
  <si>
    <r>
      <t xml:space="preserve">Baseline Year
</t>
    </r>
    <r>
      <rPr>
        <b/>
        <sz val="12"/>
        <color theme="1"/>
        <rFont val="Times New Roman"/>
        <family val="1"/>
      </rPr>
      <t>(</t>
    </r>
    <r>
      <rPr>
        <sz val="12"/>
        <color theme="1"/>
        <rFont val="Times New Roman"/>
        <family val="1"/>
      </rPr>
      <t>For organisations wishing to apply for the Platinum Award or Gold Award)</t>
    </r>
    <phoneticPr fontId="11" type="noConversion"/>
  </si>
  <si>
    <t>Company Specific Metrics 
(e.g. units of product, production volume, monetary units such as revenue or sales) (U)</t>
    <phoneticPr fontId="11" type="noConversion"/>
  </si>
  <si>
    <t>Tomato soup (pack of 12)</t>
    <phoneticPr fontId="11" type="noConversion"/>
  </si>
  <si>
    <t>Example</t>
    <phoneticPr fontId="11" type="noConversion"/>
  </si>
  <si>
    <t>Unit:</t>
    <phoneticPr fontId="11" type="noConversion"/>
  </si>
  <si>
    <t>From:</t>
    <phoneticPr fontId="11" type="noConversion"/>
  </si>
  <si>
    <t>To:</t>
    <phoneticPr fontId="11" type="noConversion"/>
  </si>
  <si>
    <r>
      <t xml:space="preserve">Current Year
</t>
    </r>
    <r>
      <rPr>
        <sz val="12"/>
        <color theme="1"/>
        <rFont val="Times New Roman"/>
        <family val="1"/>
      </rPr>
      <t>(Mandatory for ALL Signatories)</t>
    </r>
    <phoneticPr fontId="11" type="noConversion"/>
  </si>
  <si>
    <r>
      <t xml:space="preserve">To fulfil Aspect 1 </t>
    </r>
    <r>
      <rPr>
        <b/>
        <sz val="11"/>
        <rFont val="Times New Roman"/>
        <family val="1"/>
      </rPr>
      <t xml:space="preserve">and/or </t>
    </r>
    <r>
      <rPr>
        <b/>
        <sz val="11"/>
        <color theme="1"/>
        <rFont val="Times New Roman"/>
        <family val="1"/>
      </rPr>
      <t>Aspect 2?</t>
    </r>
  </si>
  <si>
    <t>From:</t>
  </si>
  <si>
    <t>To:</t>
  </si>
  <si>
    <t>Production volume (tonnes)</t>
  </si>
  <si>
    <t>Aspect 1 and Aspect 2</t>
  </si>
  <si>
    <t>Please specify for others:</t>
  </si>
  <si>
    <t>Total Quantity of Packaging Consumed (kg)</t>
  </si>
  <si>
    <t>Percentage / Quantity of Packaging that Contains Recycled Content</t>
  </si>
  <si>
    <t>Input data</t>
  </si>
  <si>
    <t>Legend</t>
    <phoneticPr fontId="11" type="noConversion"/>
  </si>
  <si>
    <r>
      <t xml:space="preserve">4) Participants are required to complete the </t>
    </r>
    <r>
      <rPr>
        <b/>
        <sz val="11"/>
        <color theme="1"/>
        <rFont val="Times New Roman"/>
        <family val="1"/>
      </rPr>
      <t>excel sheet titled "Total Packaging" as pre-requisite.</t>
    </r>
    <phoneticPr fontId="11" type="noConversion"/>
  </si>
  <si>
    <r>
      <t xml:space="preserve">5) For participants wishing to apply for the Platinum Award or Gold Award, please complete the </t>
    </r>
    <r>
      <rPr>
        <b/>
        <sz val="11"/>
        <color theme="1"/>
        <rFont val="Times New Roman"/>
        <family val="1"/>
      </rPr>
      <t>excel sheets titled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"A1 &amp; A2 (Baseline)"</t>
    </r>
    <r>
      <rPr>
        <sz val="11"/>
        <color theme="1"/>
        <rFont val="Times New Roman"/>
        <family val="1"/>
      </rPr>
      <t xml:space="preserve"> and </t>
    </r>
    <r>
      <rPr>
        <b/>
        <sz val="11"/>
        <color theme="1"/>
        <rFont val="Times New Roman"/>
        <family val="1"/>
      </rPr>
      <t>"A1 &amp; A2 (Current)"</t>
    </r>
    <r>
      <rPr>
        <sz val="11"/>
        <color theme="1"/>
        <rFont val="Times New Roman"/>
        <family val="1"/>
      </rPr>
      <t>.</t>
    </r>
    <phoneticPr fontId="11" type="noConversion"/>
  </si>
  <si>
    <t>Quantity of Packaging Consumed (kg)</t>
    <phoneticPr fontId="11" type="noConversion"/>
  </si>
  <si>
    <t>Weight 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</si>
</sst>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6" formatCode="_(* #,##0.0_);_(* \(#,##0.0\);_(* &quot;-&quot;_);_(@_)"/>
    <numFmt numFmtId="177" formatCode="_(* #,##0.00_);_(* \(#,##0.00\);_(* &quot;-&quot;_);_(@_)"/>
    <numFmt numFmtId="178" formatCode="0.00_);[Red]\(0.00\)"/>
    <numFmt numFmtId="179" formatCode="_(* #,##0.000_);_(* \(#,##0.000\);_(* &quot;-&quot;??_);_(@_)"/>
  </numFmts>
  <fonts count="26" x14ac:knownFonts="1"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新細明體"/>
      <family val="2"/>
      <scheme val="minor"/>
    </font>
    <font>
      <b/>
      <sz val="11"/>
      <name val="Times New Roman"/>
      <family val="1"/>
    </font>
    <font>
      <b/>
      <sz val="11"/>
      <color theme="1"/>
      <name val="新細明體"/>
      <family val="2"/>
      <scheme val="minor"/>
    </font>
    <font>
      <sz val="11"/>
      <name val="Times New Roman"/>
      <family val="1"/>
    </font>
    <font>
      <i/>
      <sz val="11"/>
      <color theme="1" tint="0.34998626667073579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Times New Roman"/>
      <family val="1"/>
    </font>
    <font>
      <sz val="9"/>
      <name val="新細明體"/>
      <family val="3"/>
      <charset val="136"/>
      <scheme val="minor"/>
    </font>
    <font>
      <u/>
      <sz val="11"/>
      <color theme="10"/>
      <name val="新細明體"/>
      <family val="2"/>
      <scheme val="minor"/>
    </font>
    <font>
      <u/>
      <sz val="11"/>
      <color theme="10"/>
      <name val="Times New Roman"/>
      <family val="1"/>
    </font>
    <font>
      <b/>
      <u/>
      <sz val="11"/>
      <color theme="10"/>
      <name val="Times New Roman"/>
      <family val="1"/>
    </font>
    <font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6"/>
      <color rgb="FF0000FF"/>
      <name val="Times New Roman"/>
      <family val="1"/>
    </font>
    <font>
      <sz val="12"/>
      <color theme="1"/>
      <name val="新細明體"/>
      <family val="2"/>
      <scheme val="minor"/>
    </font>
    <font>
      <b/>
      <sz val="16"/>
      <name val="Times New Roman"/>
      <family val="1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  <font>
      <b/>
      <sz val="15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" fillId="0" borderId="0"/>
    <xf numFmtId="9" fontId="3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Protection="1">
      <protection locked="0"/>
    </xf>
    <xf numFmtId="0" fontId="5" fillId="0" borderId="0" xfId="0" applyFont="1"/>
    <xf numFmtId="0" fontId="1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  <xf numFmtId="0" fontId="13" fillId="0" borderId="0" xfId="2" applyFont="1"/>
    <xf numFmtId="0" fontId="1" fillId="0" borderId="12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8" xfId="0" applyFont="1" applyBorder="1"/>
    <xf numFmtId="0" fontId="13" fillId="0" borderId="0" xfId="2" applyFont="1" applyBorder="1"/>
    <xf numFmtId="0" fontId="2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3" fillId="5" borderId="12" xfId="2" applyFont="1" applyFill="1" applyBorder="1"/>
    <xf numFmtId="0" fontId="9" fillId="0" borderId="0" xfId="0" applyFont="1"/>
    <xf numFmtId="0" fontId="1" fillId="3" borderId="0" xfId="0" applyFont="1" applyFill="1"/>
    <xf numFmtId="0" fontId="2" fillId="7" borderId="2" xfId="0" applyFont="1" applyFill="1" applyBorder="1" applyAlignment="1">
      <alignment horizontal="center" wrapText="1"/>
    </xf>
    <xf numFmtId="0" fontId="1" fillId="9" borderId="0" xfId="0" applyFont="1" applyFill="1"/>
    <xf numFmtId="0" fontId="1" fillId="8" borderId="0" xfId="0" applyFont="1" applyFill="1"/>
    <xf numFmtId="0" fontId="1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2" fillId="0" borderId="0" xfId="0" applyFont="1"/>
    <xf numFmtId="0" fontId="19" fillId="0" borderId="0" xfId="0" applyFont="1" applyAlignment="1">
      <alignment horizontal="center" vertical="center" wrapText="1"/>
    </xf>
    <xf numFmtId="0" fontId="4" fillId="9" borderId="0" xfId="0" applyFont="1" applyFill="1"/>
    <xf numFmtId="0" fontId="6" fillId="0" borderId="0" xfId="0" applyFont="1"/>
    <xf numFmtId="0" fontId="4" fillId="8" borderId="0" xfId="0" applyFont="1" applyFill="1"/>
    <xf numFmtId="0" fontId="2" fillId="9" borderId="0" xfId="0" applyFont="1" applyFill="1"/>
    <xf numFmtId="0" fontId="2" fillId="6" borderId="0" xfId="0" applyFont="1" applyFill="1"/>
    <xf numFmtId="0" fontId="6" fillId="9" borderId="2" xfId="0" applyFont="1" applyFill="1" applyBorder="1" applyAlignment="1" applyProtection="1">
      <alignment vertical="center" wrapText="1"/>
      <protection locked="0"/>
    </xf>
    <xf numFmtId="0" fontId="6" fillId="8" borderId="2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/>
    <xf numFmtId="0" fontId="1" fillId="0" borderId="1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8" borderId="0" xfId="0" applyFont="1" applyFill="1"/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8" borderId="5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10" borderId="41" xfId="0" applyFont="1" applyFill="1" applyBorder="1" applyAlignment="1" applyProtection="1">
      <alignment vertical="center" wrapText="1"/>
      <protection locked="0"/>
    </xf>
    <xf numFmtId="14" fontId="1" fillId="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0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9" borderId="9" xfId="0" quotePrefix="1" applyNumberFormat="1" applyFont="1" applyFill="1" applyBorder="1" applyAlignment="1" applyProtection="1">
      <alignment horizontal="center" vertical="center"/>
      <protection locked="0"/>
    </xf>
    <xf numFmtId="14" fontId="1" fillId="9" borderId="18" xfId="0" applyNumberFormat="1" applyFont="1" applyFill="1" applyBorder="1" applyAlignment="1" applyProtection="1">
      <alignment horizontal="center" vertical="center"/>
      <protection locked="0"/>
    </xf>
    <xf numFmtId="9" fontId="1" fillId="3" borderId="39" xfId="5" applyFont="1" applyFill="1" applyBorder="1" applyAlignment="1" applyProtection="1">
      <alignment horizontal="center" vertical="center"/>
    </xf>
    <xf numFmtId="0" fontId="1" fillId="0" borderId="22" xfId="0" applyFont="1" applyBorder="1" applyAlignment="1">
      <alignment horizontal="right" vertical="center" wrapText="1"/>
    </xf>
    <xf numFmtId="0" fontId="7" fillId="7" borderId="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7" borderId="33" xfId="0" applyFont="1" applyFill="1" applyBorder="1" applyAlignment="1">
      <alignment horizontal="right" vertical="center" wrapText="1"/>
    </xf>
    <xf numFmtId="14" fontId="6" fillId="11" borderId="20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right" vertical="center" wrapText="1"/>
    </xf>
    <xf numFmtId="0" fontId="6" fillId="11" borderId="20" xfId="0" applyFont="1" applyFill="1" applyBorder="1" applyAlignment="1">
      <alignment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8" borderId="32" xfId="0" applyFont="1" applyFill="1" applyBorder="1" applyAlignment="1" applyProtection="1">
      <alignment vertical="center" wrapText="1"/>
      <protection locked="0"/>
    </xf>
    <xf numFmtId="0" fontId="7" fillId="7" borderId="46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right" vertical="center" wrapText="1"/>
    </xf>
    <xf numFmtId="0" fontId="1" fillId="8" borderId="48" xfId="0" applyFont="1" applyFill="1" applyBorder="1" applyAlignment="1" applyProtection="1">
      <alignment vertical="center" wrapText="1"/>
      <protection locked="0"/>
    </xf>
    <xf numFmtId="0" fontId="1" fillId="10" borderId="49" xfId="0" applyFont="1" applyFill="1" applyBorder="1" applyAlignment="1" applyProtection="1">
      <alignment vertical="center" wrapText="1"/>
      <protection locked="0"/>
    </xf>
    <xf numFmtId="0" fontId="6" fillId="11" borderId="50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6" fillId="10" borderId="2" xfId="0" applyFont="1" applyFill="1" applyBorder="1" applyAlignment="1" applyProtection="1">
      <alignment vertical="center" wrapText="1"/>
      <protection locked="0"/>
    </xf>
    <xf numFmtId="177" fontId="7" fillId="7" borderId="19" xfId="5" applyNumberFormat="1" applyFont="1" applyFill="1" applyBorder="1" applyAlignment="1" applyProtection="1">
      <alignment vertical="center" wrapText="1"/>
    </xf>
    <xf numFmtId="177" fontId="7" fillId="7" borderId="20" xfId="5" applyNumberFormat="1" applyFont="1" applyFill="1" applyBorder="1" applyAlignment="1" applyProtection="1">
      <alignment vertical="center" wrapText="1"/>
    </xf>
    <xf numFmtId="177" fontId="6" fillId="10" borderId="19" xfId="5" applyNumberFormat="1" applyFont="1" applyFill="1" applyBorder="1" applyAlignment="1" applyProtection="1">
      <alignment vertical="center" wrapText="1"/>
      <protection locked="0"/>
    </xf>
    <xf numFmtId="177" fontId="6" fillId="10" borderId="20" xfId="5" applyNumberFormat="1" applyFont="1" applyFill="1" applyBorder="1" applyAlignment="1" applyProtection="1">
      <alignment vertical="center" wrapText="1"/>
      <protection locked="0"/>
    </xf>
    <xf numFmtId="177" fontId="6" fillId="8" borderId="19" xfId="5" applyNumberFormat="1" applyFont="1" applyFill="1" applyBorder="1" applyAlignment="1" applyProtection="1">
      <alignment vertical="center" wrapText="1"/>
      <protection locked="0"/>
    </xf>
    <xf numFmtId="177" fontId="6" fillId="8" borderId="20" xfId="5" applyNumberFormat="1" applyFont="1" applyFill="1" applyBorder="1" applyAlignment="1" applyProtection="1">
      <alignment vertical="center" wrapText="1"/>
      <protection locked="0"/>
    </xf>
    <xf numFmtId="177" fontId="6" fillId="8" borderId="30" xfId="5" applyNumberFormat="1" applyFont="1" applyFill="1" applyBorder="1" applyAlignment="1" applyProtection="1">
      <alignment vertical="center" wrapText="1"/>
      <protection locked="0"/>
    </xf>
    <xf numFmtId="0" fontId="1" fillId="10" borderId="2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9" borderId="19" xfId="0" applyFont="1" applyFill="1" applyBorder="1" applyAlignment="1" applyProtection="1">
      <alignment horizontal="center" vertical="center"/>
      <protection locked="0"/>
    </xf>
    <xf numFmtId="0" fontId="1" fillId="9" borderId="31" xfId="0" applyFont="1" applyFill="1" applyBorder="1" applyAlignment="1" applyProtection="1">
      <alignment horizontal="center" vertical="center"/>
      <protection locked="0"/>
    </xf>
    <xf numFmtId="0" fontId="1" fillId="9" borderId="20" xfId="0" applyFont="1" applyFill="1" applyBorder="1" applyAlignment="1" applyProtection="1">
      <alignment horizontal="center" vertical="center"/>
      <protection locked="0"/>
    </xf>
    <xf numFmtId="0" fontId="1" fillId="9" borderId="9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22" fillId="0" borderId="4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78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78" fontId="1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22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178" fontId="6" fillId="11" borderId="2" xfId="0" applyNumberFormat="1" applyFont="1" applyFill="1" applyBorder="1" applyAlignment="1">
      <alignment horizontal="center" vertical="center" wrapText="1"/>
    </xf>
    <xf numFmtId="178" fontId="6" fillId="11" borderId="4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14" fillId="0" borderId="9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5" xfId="0" applyFont="1" applyFill="1" applyBorder="1" applyAlignment="1" applyProtection="1">
      <alignment horizontal="center" vertical="center" wrapText="1"/>
      <protection locked="0"/>
    </xf>
    <xf numFmtId="176" fontId="6" fillId="8" borderId="2" xfId="1" applyNumberFormat="1" applyFont="1" applyFill="1" applyBorder="1" applyAlignment="1" applyProtection="1">
      <alignment horizontal="center" vertical="center" wrapText="1"/>
      <protection locked="0"/>
    </xf>
    <xf numFmtId="176" fontId="6" fillId="8" borderId="5" xfId="1" applyNumberFormat="1" applyFont="1" applyFill="1" applyBorder="1" applyAlignment="1" applyProtection="1">
      <alignment horizontal="center" vertical="center" wrapText="1"/>
      <protection locked="0"/>
    </xf>
    <xf numFmtId="179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179" fontId="6" fillId="6" borderId="2" xfId="1" applyNumberFormat="1" applyFont="1" applyFill="1" applyBorder="1" applyAlignment="1" applyProtection="1">
      <alignment horizontal="center" vertical="center" wrapText="1"/>
      <protection locked="0"/>
    </xf>
    <xf numFmtId="177" fontId="6" fillId="8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6" borderId="5" xfId="1" applyNumberFormat="1" applyFont="1" applyFill="1" applyBorder="1" applyAlignment="1" applyProtection="1">
      <alignment horizontal="center" vertical="center" wrapText="1"/>
      <protection locked="0"/>
    </xf>
    <xf numFmtId="177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0" applyFont="1" applyFill="1" applyBorder="1" applyAlignment="1" applyProtection="1">
      <alignment horizontal="center" vertical="center" wrapText="1"/>
      <protection locked="0"/>
    </xf>
    <xf numFmtId="176" fontId="6" fillId="10" borderId="2" xfId="1" applyNumberFormat="1" applyFont="1" applyFill="1" applyBorder="1" applyAlignment="1" applyProtection="1">
      <alignment horizontal="center" vertical="center" wrapText="1"/>
      <protection locked="0"/>
    </xf>
    <xf numFmtId="177" fontId="6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10" xfId="0" applyFont="1" applyFill="1" applyBorder="1" applyAlignment="1" applyProtection="1">
      <alignment horizontal="center" vertical="center" wrapText="1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176" fontId="7" fillId="7" borderId="8" xfId="1" applyNumberFormat="1" applyFont="1" applyFill="1" applyBorder="1" applyAlignment="1" applyProtection="1">
      <alignment horizontal="center" vertical="center" wrapText="1"/>
    </xf>
    <xf numFmtId="176" fontId="7" fillId="7" borderId="2" xfId="1" applyNumberFormat="1" applyFont="1" applyFill="1" applyBorder="1" applyAlignment="1" applyProtection="1">
      <alignment horizontal="center" vertical="center" wrapText="1"/>
    </xf>
    <xf numFmtId="179" fontId="7" fillId="7" borderId="8" xfId="1" applyNumberFormat="1" applyFont="1" applyFill="1" applyBorder="1" applyAlignment="1">
      <alignment horizontal="center" vertical="center" wrapText="1"/>
    </xf>
    <xf numFmtId="179" fontId="7" fillId="7" borderId="2" xfId="1" applyNumberFormat="1" applyFont="1" applyFill="1" applyBorder="1" applyAlignment="1">
      <alignment horizontal="center" vertical="center" wrapText="1"/>
    </xf>
    <xf numFmtId="177" fontId="7" fillId="7" borderId="8" xfId="0" applyNumberFormat="1" applyFont="1" applyFill="1" applyBorder="1" applyAlignment="1">
      <alignment horizontal="center" vertical="center" wrapText="1"/>
    </xf>
    <xf numFmtId="177" fontId="7" fillId="7" borderId="2" xfId="0" applyNumberFormat="1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176" fontId="7" fillId="7" borderId="28" xfId="1" applyNumberFormat="1" applyFont="1" applyFill="1" applyBorder="1" applyAlignment="1" applyProtection="1">
      <alignment horizontal="center" vertical="center" wrapText="1"/>
    </xf>
    <xf numFmtId="176" fontId="7" fillId="7" borderId="34" xfId="1" applyNumberFormat="1" applyFont="1" applyFill="1" applyBorder="1" applyAlignment="1" applyProtection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9" xfId="0" applyFont="1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top"/>
    </xf>
  </cellXfs>
  <cellStyles count="6">
    <cellStyle name="Normal 5" xfId="3"/>
    <cellStyle name="一般" xfId="0" builtinId="0"/>
    <cellStyle name="一般 2" xfId="4"/>
    <cellStyle name="千分位" xfId="1" builtinId="3"/>
    <cellStyle name="百分比" xfId="5" builtinId="5"/>
    <cellStyle name="超連結" xfId="2" builtinId="8"/>
  </cellStyles>
  <dxfs count="0"/>
  <tableStyles count="0" defaultTableStyle="TableStyleMedium2" defaultPivotStyle="PivotStyleLight16"/>
  <colors>
    <mruColors>
      <color rgb="FF0000FF"/>
      <color rgb="FFFFDA65"/>
      <color rgb="FFFFFC8B"/>
      <color rgb="FFFFDD71"/>
      <color rgb="FFBCE8FA"/>
      <color rgb="FFCDEEFB"/>
      <color rgb="FFFFCE33"/>
      <color rgb="FFFFF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405848</xdr:colOff>
      <xdr:row>25</xdr:row>
      <xdr:rowOff>24848</xdr:rowOff>
    </xdr:from>
    <xdr:to>
      <xdr:col>6</xdr:col>
      <xdr:colOff>1441175</xdr:colOff>
      <xdr:row>31</xdr:row>
      <xdr:rowOff>74544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85152" y="6824870"/>
          <a:ext cx="6518414" cy="1192696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1600" b="1">
              <a:latin typeface="Times New Roman" panose="02020603050405020304" pitchFamily="18" charset="0"/>
              <a:cs typeface="Times New Roman" panose="02020603050405020304" pitchFamily="18" charset="0"/>
            </a:rPr>
            <a:t>For participants wishing to apply for the Platinum Award or Gold Award, please</a:t>
          </a:r>
          <a:r>
            <a:rPr lang="en-US" altLang="zh-TW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also complete the excel sheets titled </a:t>
          </a:r>
        </a:p>
        <a:p>
          <a:pPr algn="ctr"/>
          <a:r>
            <a:rPr lang="en-US" altLang="zh-TW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"A1 &amp; A2 (Baseline)" and "A1 &amp; A2 (Current)".</a:t>
          </a:r>
          <a:endParaRPr lang="zh-TW" altLang="en-US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137273</xdr:colOff>
      <xdr:row>14</xdr:row>
      <xdr:rowOff>100292</xdr:rowOff>
    </xdr:from>
    <xdr:to>
      <xdr:col>11</xdr:col>
      <xdr:colOff>84202</xdr:colOff>
      <xdr:row>22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273" y="3119717"/>
          <a:ext cx="6214379" cy="1499907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14</xdr:row>
      <xdr:rowOff>9525</xdr:rowOff>
    </xdr:from>
    <xdr:to>
      <xdr:col>19</xdr:col>
      <xdr:colOff>342035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3028950"/>
          <a:ext cx="4904510" cy="16859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26</xdr:row>
      <xdr:rowOff>168852</xdr:rowOff>
    </xdr:from>
    <xdr:to>
      <xdr:col>7</xdr:col>
      <xdr:colOff>393697</xdr:colOff>
      <xdr:row>36</xdr:row>
      <xdr:rowOff>173182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660" y="5537488"/>
          <a:ext cx="3414855" cy="1909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221672</xdr:colOff>
      <xdr:row>26</xdr:row>
      <xdr:rowOff>169739</xdr:rowOff>
    </xdr:from>
    <xdr:to>
      <xdr:col>17</xdr:col>
      <xdr:colOff>289523</xdr:colOff>
      <xdr:row>37</xdr:row>
      <xdr:rowOff>102177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7808" y="5538375"/>
          <a:ext cx="5523079" cy="2027938"/>
        </a:xfrm>
        <a:prstGeom prst="rect">
          <a:avLst/>
        </a:prstGeom>
      </xdr:spPr>
    </xdr:pic>
    <xdr:clientData/>
  </xdr:twoCellAnchor>
  <xdr:twoCellAnchor editAs="oneCell">
    <xdr:from>
      <xdr:col>1</xdr:col>
      <xdr:colOff>206086</xdr:colOff>
      <xdr:row>42</xdr:row>
      <xdr:rowOff>2599</xdr:rowOff>
    </xdr:from>
    <xdr:to>
      <xdr:col>8</xdr:col>
      <xdr:colOff>519546</xdr:colOff>
      <xdr:row>51</xdr:row>
      <xdr:rowOff>17857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086" y="8453872"/>
          <a:ext cx="4729596" cy="1729758"/>
        </a:xfrm>
        <a:prstGeom prst="rect">
          <a:avLst/>
        </a:prstGeom>
      </xdr:spPr>
    </xdr:pic>
    <xdr:clientData/>
  </xdr:twoCellAnchor>
  <xdr:twoCellAnchor editAs="oneCell">
    <xdr:from>
      <xdr:col>9</xdr:col>
      <xdr:colOff>313459</xdr:colOff>
      <xdr:row>41</xdr:row>
      <xdr:rowOff>45027</xdr:rowOff>
    </xdr:from>
    <xdr:to>
      <xdr:col>19</xdr:col>
      <xdr:colOff>25693</xdr:colOff>
      <xdr:row>51</xdr:row>
      <xdr:rowOff>138544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61709" y="8246052"/>
          <a:ext cx="5808234" cy="1998517"/>
        </a:xfrm>
        <a:prstGeom prst="rect">
          <a:avLst/>
        </a:prstGeom>
      </xdr:spPr>
    </xdr:pic>
    <xdr:clientData/>
  </xdr:twoCellAnchor>
  <xdr:twoCellAnchor editAs="oneCell">
    <xdr:from>
      <xdr:col>1</xdr:col>
      <xdr:colOff>90921</xdr:colOff>
      <xdr:row>56</xdr:row>
      <xdr:rowOff>598</xdr:rowOff>
    </xdr:from>
    <xdr:to>
      <xdr:col>9</xdr:col>
      <xdr:colOff>162286</xdr:colOff>
      <xdr:row>64</xdr:row>
      <xdr:rowOff>86590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921" y="11153507"/>
          <a:ext cx="5093638" cy="1609992"/>
        </a:xfrm>
        <a:prstGeom prst="rect">
          <a:avLst/>
        </a:prstGeom>
      </xdr:spPr>
    </xdr:pic>
    <xdr:clientData/>
  </xdr:twoCellAnchor>
  <xdr:twoCellAnchor editAs="oneCell">
    <xdr:from>
      <xdr:col>9</xdr:col>
      <xdr:colOff>262370</xdr:colOff>
      <xdr:row>55</xdr:row>
      <xdr:rowOff>55420</xdr:rowOff>
    </xdr:from>
    <xdr:to>
      <xdr:col>19</xdr:col>
      <xdr:colOff>120585</xdr:colOff>
      <xdr:row>64</xdr:row>
      <xdr:rowOff>173182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284643" y="11017829"/>
          <a:ext cx="5919578" cy="1832262"/>
        </a:xfrm>
        <a:prstGeom prst="rect">
          <a:avLst/>
        </a:prstGeom>
      </xdr:spPr>
    </xdr:pic>
    <xdr:clientData/>
  </xdr:twoCellAnchor>
  <xdr:twoCellAnchor editAs="oneCell">
    <xdr:from>
      <xdr:col>1</xdr:col>
      <xdr:colOff>81855</xdr:colOff>
      <xdr:row>68</xdr:row>
      <xdr:rowOff>165236</xdr:rowOff>
    </xdr:from>
    <xdr:to>
      <xdr:col>9</xdr:col>
      <xdr:colOff>157446</xdr:colOff>
      <xdr:row>77</xdr:row>
      <xdr:rowOff>85725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855" y="13547861"/>
          <a:ext cx="5123841" cy="1634989"/>
        </a:xfrm>
        <a:prstGeom prst="rect">
          <a:avLst/>
        </a:prstGeom>
      </xdr:spPr>
    </xdr:pic>
    <xdr:clientData/>
  </xdr:twoCellAnchor>
  <xdr:twoCellAnchor editAs="oneCell">
    <xdr:from>
      <xdr:col>9</xdr:col>
      <xdr:colOff>228040</xdr:colOff>
      <xdr:row>68</xdr:row>
      <xdr:rowOff>68915</xdr:rowOff>
    </xdr:from>
    <xdr:to>
      <xdr:col>19</xdr:col>
      <xdr:colOff>514506</xdr:colOff>
      <xdr:row>78</xdr:row>
      <xdr:rowOff>123824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276290" y="13451540"/>
          <a:ext cx="6382466" cy="1959909"/>
        </a:xfrm>
        <a:prstGeom prst="rect">
          <a:avLst/>
        </a:prstGeom>
      </xdr:spPr>
    </xdr:pic>
    <xdr:clientData/>
  </xdr:twoCellAnchor>
  <xdr:twoCellAnchor editAs="oneCell">
    <xdr:from>
      <xdr:col>1</xdr:col>
      <xdr:colOff>5443</xdr:colOff>
      <xdr:row>83</xdr:row>
      <xdr:rowOff>28576</xdr:rowOff>
    </xdr:from>
    <xdr:to>
      <xdr:col>9</xdr:col>
      <xdr:colOff>53068</xdr:colOff>
      <xdr:row>91</xdr:row>
      <xdr:rowOff>55188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43" y="16343540"/>
          <a:ext cx="5109482" cy="1550612"/>
        </a:xfrm>
        <a:prstGeom prst="rect">
          <a:avLst/>
        </a:prstGeom>
      </xdr:spPr>
    </xdr:pic>
    <xdr:clientData/>
  </xdr:twoCellAnchor>
  <xdr:twoCellAnchor editAs="oneCell">
    <xdr:from>
      <xdr:col>9</xdr:col>
      <xdr:colOff>131931</xdr:colOff>
      <xdr:row>82</xdr:row>
      <xdr:rowOff>9525</xdr:rowOff>
    </xdr:from>
    <xdr:to>
      <xdr:col>20</xdr:col>
      <xdr:colOff>3730</xdr:colOff>
      <xdr:row>91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80181" y="16068675"/>
          <a:ext cx="6546919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97</xdr:row>
      <xdr:rowOff>114301</xdr:rowOff>
    </xdr:from>
    <xdr:to>
      <xdr:col>8</xdr:col>
      <xdr:colOff>478481</xdr:colOff>
      <xdr:row>103</xdr:row>
      <xdr:rowOff>133351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201" y="19050001"/>
          <a:ext cx="4840930" cy="1162050"/>
        </a:xfrm>
        <a:prstGeom prst="rect">
          <a:avLst/>
        </a:prstGeom>
      </xdr:spPr>
    </xdr:pic>
    <xdr:clientData/>
  </xdr:twoCellAnchor>
  <xdr:twoCellAnchor editAs="oneCell">
    <xdr:from>
      <xdr:col>8</xdr:col>
      <xdr:colOff>504825</xdr:colOff>
      <xdr:row>95</xdr:row>
      <xdr:rowOff>19051</xdr:rowOff>
    </xdr:from>
    <xdr:to>
      <xdr:col>19</xdr:col>
      <xdr:colOff>555486</xdr:colOff>
      <xdr:row>107</xdr:row>
      <xdr:rowOff>114301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43475" y="18573751"/>
          <a:ext cx="6779121" cy="238125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0</xdr:row>
      <xdr:rowOff>266699</xdr:rowOff>
    </xdr:from>
    <xdr:to>
      <xdr:col>20</xdr:col>
      <xdr:colOff>114299</xdr:colOff>
      <xdr:row>9</xdr:row>
      <xdr:rowOff>19050</xdr:rowOff>
    </xdr:to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276974" y="266699"/>
          <a:ext cx="6200775" cy="1543051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For participants wishing to apply for the Platinum Award or Gold Award, please</a:t>
          </a:r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complete the excel sheets titled </a:t>
          </a:r>
        </a:p>
        <a:p>
          <a:pPr algn="ctr"/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"A1 &amp; A2 (Baseline)" and "A1 &amp; A2 (Current)".</a:t>
          </a:r>
        </a:p>
        <a:p>
          <a:pPr algn="ctr"/>
          <a:r>
            <a:rPr lang="en-US" altLang="zh-TW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Examples are given below for illustration.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170168</xdr:colOff>
      <xdr:row>4</xdr:row>
      <xdr:rowOff>6644</xdr:rowOff>
    </xdr:from>
    <xdr:to>
      <xdr:col>9</xdr:col>
      <xdr:colOff>150549</xdr:colOff>
      <xdr:row>7</xdr:row>
      <xdr:rowOff>20251</xdr:rowOff>
    </xdr:to>
    <xdr:sp macro="" textlink="">
      <xdr:nvSpPr>
        <xdr:cNvPr id="2" name="圖說文字: 向左箭號 1">
          <a:extLst>
            <a:ext uri="{FF2B5EF4-FFF2-40B4-BE49-F238E27FC236}">
              <a16:creationId xmlns:a16="http://schemas.microsoft.com/office/drawing/2014/main" id="{A491CABF-E563-42F8-B5FA-9F07AC614FB8}"/>
            </a:ext>
          </a:extLst>
        </xdr:cNvPr>
        <xdr:cNvSpPr/>
      </xdr:nvSpPr>
      <xdr:spPr>
        <a:xfrm>
          <a:off x="8237843" y="3045119"/>
          <a:ext cx="4209481" cy="594632"/>
        </a:xfrm>
        <a:prstGeom prst="leftArrowCallout">
          <a:avLst>
            <a:gd name="adj1" fmla="val 25000"/>
            <a:gd name="adj2" fmla="val 25000"/>
            <a:gd name="adj3" fmla="val 36213"/>
            <a:gd name="adj4" fmla="val 89023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TW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Basic</a:t>
          </a:r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information will be auto-filled from the sheet of Total Packaging. </a:t>
          </a:r>
          <a:endParaRPr lang="zh-TW" altLang="en-US" sz="1100" b="1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189215</xdr:colOff>
      <xdr:row>18</xdr:row>
      <xdr:rowOff>109740</xdr:rowOff>
    </xdr:from>
    <xdr:to>
      <xdr:col>21</xdr:col>
      <xdr:colOff>600074</xdr:colOff>
      <xdr:row>36</xdr:row>
      <xdr:rowOff>76200</xdr:rowOff>
    </xdr:to>
    <xdr:sp macro="" textlink="">
      <xdr:nvSpPr>
        <xdr:cNvPr id="3" name="圖說文字: 向左箭號 1">
          <a:extLst>
            <a:ext uri="{FF2B5EF4-FFF2-40B4-BE49-F238E27FC236}">
              <a16:creationId xmlns:a16="http://schemas.microsoft.com/office/drawing/2014/main" id="{FE2D216C-E00F-46D5-8578-9FE7CF9CDE26}"/>
            </a:ext>
          </a:extLst>
        </xdr:cNvPr>
        <xdr:cNvSpPr/>
      </xdr:nvSpPr>
      <xdr:spPr>
        <a:xfrm>
          <a:off x="20934665" y="7082040"/>
          <a:ext cx="4068459" cy="3395460"/>
        </a:xfrm>
        <a:prstGeom prst="leftArrowCallout">
          <a:avLst>
            <a:gd name="adj1" fmla="val 11214"/>
            <a:gd name="adj2" fmla="val 9740"/>
            <a:gd name="adj3" fmla="val 12843"/>
            <a:gd name="adj4" fmla="val 8518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TW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</a:t>
          </a:r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fill in the information for </a:t>
          </a:r>
          <a:r>
            <a:rPr lang="en-US" altLang="zh-TW" sz="1100" b="1" kern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 least two selected finished products for Aspect 1 / at least one finished product for Aspect 2.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 feel free to insert rows for packaging material for the selected product if necessary.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 always begin with inputting "Packaging Materials" from drop-down options, the "Packaging Form" and "Further Details" can only be selected after filled in "Packaging Materials".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Intensity of packaging material used will be auto-calculated as the result.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The product used to fulfil Aspect 2 does not need to be the same as the products used to fulfil Aspect 1. </a:t>
          </a:r>
        </a:p>
      </xdr:txBody>
    </xdr:sp>
    <xdr:clientData/>
  </xdr:twoCellAnchor>
  <xdr:twoCellAnchor>
    <xdr:from>
      <xdr:col>16</xdr:col>
      <xdr:colOff>95250</xdr:colOff>
      <xdr:row>14</xdr:row>
      <xdr:rowOff>47625</xdr:rowOff>
    </xdr:from>
    <xdr:to>
      <xdr:col>16</xdr:col>
      <xdr:colOff>346710</xdr:colOff>
      <xdr:row>17</xdr:row>
      <xdr:rowOff>131445</xdr:rowOff>
    </xdr:to>
    <xdr:sp macro="" textlink="">
      <xdr:nvSpPr>
        <xdr:cNvPr id="4" name="右大括弧 4">
          <a:extLst>
            <a:ext uri="{FF2B5EF4-FFF2-40B4-BE49-F238E27FC236}">
              <a16:creationId xmlns:a16="http://schemas.microsoft.com/office/drawing/2014/main" id="{D93EC868-C30A-4A90-97AC-D696C4485C2E}"/>
            </a:ext>
          </a:extLst>
        </xdr:cNvPr>
        <xdr:cNvSpPr/>
      </xdr:nvSpPr>
      <xdr:spPr>
        <a:xfrm>
          <a:off x="20840700" y="5686425"/>
          <a:ext cx="251460" cy="12268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16</xdr:col>
      <xdr:colOff>428625</xdr:colOff>
      <xdr:row>16</xdr:row>
      <xdr:rowOff>142875</xdr:rowOff>
    </xdr:from>
    <xdr:to>
      <xdr:col>17</xdr:col>
      <xdr:colOff>1905</xdr:colOff>
      <xdr:row>16</xdr:row>
      <xdr:rowOff>424815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id="{9705E064-883C-444C-98C8-A5D4F0302C88}"/>
            </a:ext>
          </a:extLst>
        </xdr:cNvPr>
        <xdr:cNvSpPr/>
      </xdr:nvSpPr>
      <xdr:spPr>
        <a:xfrm>
          <a:off x="21174075" y="6162675"/>
          <a:ext cx="792480" cy="28194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100" b="1" kern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Example</a:t>
          </a:r>
          <a:endParaRPr lang="zh-TW" altLang="en-US" sz="11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228600</xdr:colOff>
      <xdr:row>2</xdr:row>
      <xdr:rowOff>9525</xdr:rowOff>
    </xdr:from>
    <xdr:to>
      <xdr:col>12</xdr:col>
      <xdr:colOff>1085850</xdr:colOff>
      <xdr:row>2</xdr:row>
      <xdr:rowOff>1419225</xdr:rowOff>
    </xdr:to>
    <xdr:sp macro="" textlink="">
      <xdr:nvSpPr>
        <xdr:cNvPr id="6" name="文字方塊 6">
          <a:extLst>
            <a:ext uri="{FF2B5EF4-FFF2-40B4-BE49-F238E27FC236}">
              <a16:creationId xmlns:a16="http://schemas.microsoft.com/office/drawing/2014/main" id="{B60F1CAF-043B-4994-A9EB-D634F3F4DA2C}"/>
            </a:ext>
          </a:extLst>
        </xdr:cNvPr>
        <xdr:cNvSpPr txBox="1"/>
      </xdr:nvSpPr>
      <xdr:spPr>
        <a:xfrm>
          <a:off x="12525375" y="571500"/>
          <a:ext cx="4476750" cy="1409700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Only for participants wishing to apply for the Platinum Award or Gold Award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170168</xdr:colOff>
      <xdr:row>4</xdr:row>
      <xdr:rowOff>6644</xdr:rowOff>
    </xdr:from>
    <xdr:to>
      <xdr:col>9</xdr:col>
      <xdr:colOff>150549</xdr:colOff>
      <xdr:row>7</xdr:row>
      <xdr:rowOff>20251</xdr:rowOff>
    </xdr:to>
    <xdr:sp macro="" textlink="">
      <xdr:nvSpPr>
        <xdr:cNvPr id="2" name="圖說文字: 向左箭號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237843" y="2911769"/>
          <a:ext cx="2856931" cy="594632"/>
        </a:xfrm>
        <a:prstGeom prst="leftArrowCallout">
          <a:avLst>
            <a:gd name="adj1" fmla="val 25000"/>
            <a:gd name="adj2" fmla="val 25000"/>
            <a:gd name="adj3" fmla="val 36213"/>
            <a:gd name="adj4" fmla="val 89023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TW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Basic</a:t>
          </a:r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information will be auto-filled from the sheet of Total Packaging. </a:t>
          </a:r>
          <a:endParaRPr lang="zh-TW" altLang="en-US" sz="1100" b="1" kern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189215</xdr:colOff>
      <xdr:row>18</xdr:row>
      <xdr:rowOff>109740</xdr:rowOff>
    </xdr:from>
    <xdr:to>
      <xdr:col>21</xdr:col>
      <xdr:colOff>600074</xdr:colOff>
      <xdr:row>36</xdr:row>
      <xdr:rowOff>76200</xdr:rowOff>
    </xdr:to>
    <xdr:sp macro="" textlink="">
      <xdr:nvSpPr>
        <xdr:cNvPr id="3" name="圖說文字: 向左箭號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0782265" y="6948690"/>
          <a:ext cx="4068459" cy="3395460"/>
        </a:xfrm>
        <a:prstGeom prst="leftArrowCallout">
          <a:avLst>
            <a:gd name="adj1" fmla="val 11214"/>
            <a:gd name="adj2" fmla="val 9740"/>
            <a:gd name="adj3" fmla="val 12843"/>
            <a:gd name="adj4" fmla="val 85185"/>
          </a:avLst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TW" sz="1100" b="1" kern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</a:t>
          </a:r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fill in the information for </a:t>
          </a:r>
          <a:r>
            <a:rPr lang="en-US" altLang="zh-TW" sz="1100" b="1" kern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 least two selected finished products for Aspect 1 / at least one finished product for Aspect 2.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 feel free to insert rows for packaging material for the selected product if necessary.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Please always begin with inputting "Packaging Materials" from drop-down options, the "Packaging Form" and "Further Details" can only be selected after filled in "Packaging Materials".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Intensity of packaging material used will be auto-calculated as the result.</a:t>
          </a:r>
        </a:p>
        <a:p>
          <a:pPr algn="l"/>
          <a:endParaRPr lang="en-US" altLang="zh-TW" sz="11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altLang="zh-TW" sz="1100" b="1" kern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The product used to fulfil Aspect 2 does not need to be the same as the products used to fulfil Aspect 1. </a:t>
          </a:r>
        </a:p>
      </xdr:txBody>
    </xdr:sp>
    <xdr:clientData/>
  </xdr:twoCellAnchor>
  <xdr:twoCellAnchor>
    <xdr:from>
      <xdr:col>16</xdr:col>
      <xdr:colOff>95250</xdr:colOff>
      <xdr:row>14</xdr:row>
      <xdr:rowOff>47625</xdr:rowOff>
    </xdr:from>
    <xdr:to>
      <xdr:col>16</xdr:col>
      <xdr:colOff>346710</xdr:colOff>
      <xdr:row>17</xdr:row>
      <xdr:rowOff>131445</xdr:rowOff>
    </xdr:to>
    <xdr:sp macro="" textlink="">
      <xdr:nvSpPr>
        <xdr:cNvPr id="4" name="右大括弧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688300" y="5553075"/>
          <a:ext cx="251460" cy="122682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 kern="1200"/>
        </a:p>
      </xdr:txBody>
    </xdr:sp>
    <xdr:clientData/>
  </xdr:twoCellAnchor>
  <xdr:twoCellAnchor>
    <xdr:from>
      <xdr:col>16</xdr:col>
      <xdr:colOff>428625</xdr:colOff>
      <xdr:row>16</xdr:row>
      <xdr:rowOff>142875</xdr:rowOff>
    </xdr:from>
    <xdr:to>
      <xdr:col>17</xdr:col>
      <xdr:colOff>1905</xdr:colOff>
      <xdr:row>16</xdr:row>
      <xdr:rowOff>424815</xdr:rowOff>
    </xdr:to>
    <xdr:sp macro="" textlink="">
      <xdr:nvSpPr>
        <xdr:cNvPr id="5" name="矩形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1021675" y="6029325"/>
          <a:ext cx="792480" cy="281940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100" b="1" kern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Example</a:t>
          </a:r>
          <a:endParaRPr lang="zh-TW" altLang="en-US" sz="1100" b="1" kern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228600</xdr:colOff>
      <xdr:row>2</xdr:row>
      <xdr:rowOff>9525</xdr:rowOff>
    </xdr:from>
    <xdr:to>
      <xdr:col>12</xdr:col>
      <xdr:colOff>1085850</xdr:colOff>
      <xdr:row>2</xdr:row>
      <xdr:rowOff>1419225</xdr:rowOff>
    </xdr:to>
    <xdr:sp macro="" textlink="">
      <xdr:nvSpPr>
        <xdr:cNvPr id="7" name="文字方塊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172825" y="571500"/>
          <a:ext cx="4476750" cy="1409700"/>
        </a:xfrm>
        <a:prstGeom prst="rect">
          <a:avLst/>
        </a:prstGeom>
        <a:solidFill>
          <a:srgbClr val="FFFC8B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1800" b="1">
              <a:latin typeface="Times New Roman" panose="02020603050405020304" pitchFamily="18" charset="0"/>
              <a:cs typeface="Times New Roman" panose="02020603050405020304" pitchFamily="18" charset="0"/>
            </a:rPr>
            <a:t>Only for participants wishing to apply for the Platinum Award or Gold Award</a:t>
          </a:r>
          <a:endParaRPr lang="zh-TW" altLang="en-US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tereduction.gov.hk/sites/default/files/resources_centre/Practical_Guides_on_Packaging_Reduction_And_Management-Importer_Sector_ENG.pdf" TargetMode="External"/><Relationship Id="rId3" Type="http://schemas.openxmlformats.org/officeDocument/2006/relationships/hyperlink" Target="https://www.wastereduction.gov.hk/sites/default/files/resources_centre/Practical_Guides_on_Packaging_Reduction_And_Management-Logistics_Sector_ENG.pdf" TargetMode="External"/><Relationship Id="rId7" Type="http://schemas.openxmlformats.org/officeDocument/2006/relationships/hyperlink" Target="https://www.wastereduction.gov.hk/sites/default/files/resources_centre/Practical_Guides_on_Packaging_Reduction_And_Management-Food_Manufacturing_Sector_ENG.pdf" TargetMode="External"/><Relationship Id="rId2" Type="http://schemas.openxmlformats.org/officeDocument/2006/relationships/hyperlink" Target="https://www.wastereduction.gov.hk/sites/default/files/resources_centre/Practical_Guides_on_Packaging_Reduction_And_Management-Supermarkets_and_Grocery_Stores_Sector_ENG.pdf" TargetMode="External"/><Relationship Id="rId1" Type="http://schemas.openxmlformats.org/officeDocument/2006/relationships/hyperlink" Target="https://www.wastereduction.gov.hk/sites/default/files/resources_centre/Practical_Guides_on_Packaging_Reduction_And_Management-Hotel_and_Hospitality_Sector_ENG.pdf" TargetMode="External"/><Relationship Id="rId6" Type="http://schemas.openxmlformats.org/officeDocument/2006/relationships/hyperlink" Target="https://www.wastereduction.gov.hk/sites/default/files/resources_centre/Practical_Guides_on_Packaging_Reduction_And_Management-Beverage_Manufacturing_Sector_ENG.pdf" TargetMode="External"/><Relationship Id="rId5" Type="http://schemas.openxmlformats.org/officeDocument/2006/relationships/hyperlink" Target="https://www.wastereduction.gov.hk/sites/default/files/resources_centre/Practical_Guides_on_Packaging_Reduction_And_Management-Electronics_and_Electrical_Appliances_Sector_ENG.pdf" TargetMode="External"/><Relationship Id="rId4" Type="http://schemas.openxmlformats.org/officeDocument/2006/relationships/hyperlink" Target="https://www.wastereduction.gov.hk/sites/default/files/resources_centre/Practical_Guides_on_Packaging_Reduction_And_Management-E-commerce_Sector_ENG.pdf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4.9989318521683403E-2"/>
  </sheetPr>
  <dimension ref="B1:B39"/>
  <sheetViews>
    <sheetView tabSelected="1" zoomScaleNormal="100" zoomScaleSheetLayoutView="100" workbookViewId="0">
      <selection activeCell="B7" sqref="B7"/>
    </sheetView>
  </sheetViews>
  <sheetFormatPr defaultColWidth="9.140625" defaultRowHeight="15" x14ac:dyDescent="0.25"/>
  <cols>
    <col min="1" max="1" width="9.140625" style="3"/>
    <col min="2" max="2" width="175.5703125" style="3" customWidth="1"/>
    <col min="3" max="3" width="18.7109375" style="3" customWidth="1"/>
    <col min="4" max="4" width="9.140625" style="3"/>
    <col min="5" max="5" width="9.140625" style="3" customWidth="1"/>
    <col min="6" max="16384" width="9.140625" style="3"/>
  </cols>
  <sheetData>
    <row r="1" spans="2:2" ht="40.5" x14ac:dyDescent="0.25">
      <c r="B1" s="31" t="s">
        <v>156</v>
      </c>
    </row>
    <row r="2" spans="2:2" ht="20.25" x14ac:dyDescent="0.25">
      <c r="B2" s="4"/>
    </row>
    <row r="3" spans="2:2" x14ac:dyDescent="0.25">
      <c r="B3" s="5" t="s">
        <v>46</v>
      </c>
    </row>
    <row r="4" spans="2:2" x14ac:dyDescent="0.25">
      <c r="B4" s="3" t="s">
        <v>157</v>
      </c>
    </row>
    <row r="5" spans="2:2" x14ac:dyDescent="0.25">
      <c r="B5" s="3" t="s">
        <v>45</v>
      </c>
    </row>
    <row r="6" spans="2:2" x14ac:dyDescent="0.25">
      <c r="B6" s="3" t="s">
        <v>48</v>
      </c>
    </row>
    <row r="7" spans="2:2" x14ac:dyDescent="0.25">
      <c r="B7" s="3" t="s">
        <v>177</v>
      </c>
    </row>
    <row r="8" spans="2:2" x14ac:dyDescent="0.25">
      <c r="B8" s="3" t="s">
        <v>178</v>
      </c>
    </row>
    <row r="10" spans="2:2" x14ac:dyDescent="0.25">
      <c r="B10" s="5" t="s">
        <v>176</v>
      </c>
    </row>
    <row r="11" spans="2:2" x14ac:dyDescent="0.25">
      <c r="B11" s="26" t="s">
        <v>84</v>
      </c>
    </row>
    <row r="12" spans="2:2" x14ac:dyDescent="0.25">
      <c r="B12" s="27" t="s">
        <v>47</v>
      </c>
    </row>
    <row r="13" spans="2:2" x14ac:dyDescent="0.25">
      <c r="B13" s="24" t="s">
        <v>83</v>
      </c>
    </row>
    <row r="15" spans="2:2" x14ac:dyDescent="0.25">
      <c r="B15" s="32" t="s">
        <v>42</v>
      </c>
    </row>
    <row r="16" spans="2:2" x14ac:dyDescent="0.25">
      <c r="B16" s="3" t="s">
        <v>49</v>
      </c>
    </row>
    <row r="17" spans="2:2" x14ac:dyDescent="0.25">
      <c r="B17" s="33"/>
    </row>
    <row r="18" spans="2:2" x14ac:dyDescent="0.25">
      <c r="B18" s="32" t="s">
        <v>43</v>
      </c>
    </row>
    <row r="19" spans="2:2" x14ac:dyDescent="0.25">
      <c r="B19" s="33" t="s">
        <v>50</v>
      </c>
    </row>
    <row r="20" spans="2:2" x14ac:dyDescent="0.25">
      <c r="B20" s="33" t="s">
        <v>140</v>
      </c>
    </row>
    <row r="21" spans="2:2" x14ac:dyDescent="0.25">
      <c r="B21" s="33"/>
    </row>
    <row r="22" spans="2:2" x14ac:dyDescent="0.25">
      <c r="B22" s="34" t="s">
        <v>44</v>
      </c>
    </row>
    <row r="23" spans="2:2" x14ac:dyDescent="0.25">
      <c r="B23" s="33" t="s">
        <v>51</v>
      </c>
    </row>
    <row r="25" spans="2:2" x14ac:dyDescent="0.25">
      <c r="B25" s="32" t="s">
        <v>107</v>
      </c>
    </row>
    <row r="26" spans="2:2" x14ac:dyDescent="0.25">
      <c r="B26" s="3" t="s">
        <v>108</v>
      </c>
    </row>
    <row r="27" spans="2:2" x14ac:dyDescent="0.25">
      <c r="B27" s="3" t="s">
        <v>38</v>
      </c>
    </row>
    <row r="29" spans="2:2" x14ac:dyDescent="0.25">
      <c r="B29" s="35" t="s">
        <v>109</v>
      </c>
    </row>
    <row r="30" spans="2:2" x14ac:dyDescent="0.25">
      <c r="B30" s="3" t="s">
        <v>115</v>
      </c>
    </row>
    <row r="31" spans="2:2" x14ac:dyDescent="0.25">
      <c r="B31" s="3" t="s">
        <v>38</v>
      </c>
    </row>
    <row r="33" spans="2:2" x14ac:dyDescent="0.25">
      <c r="B33" s="35" t="s">
        <v>111</v>
      </c>
    </row>
    <row r="34" spans="2:2" x14ac:dyDescent="0.25">
      <c r="B34" s="3" t="s">
        <v>112</v>
      </c>
    </row>
    <row r="35" spans="2:2" x14ac:dyDescent="0.25">
      <c r="B35" s="3" t="s">
        <v>113</v>
      </c>
    </row>
    <row r="36" spans="2:2" x14ac:dyDescent="0.25">
      <c r="B36" s="3" t="s">
        <v>38</v>
      </c>
    </row>
    <row r="38" spans="2:2" x14ac:dyDescent="0.25">
      <c r="B38" s="36" t="s">
        <v>117</v>
      </c>
    </row>
    <row r="39" spans="2:2" x14ac:dyDescent="0.25">
      <c r="B39" s="3" t="s">
        <v>116</v>
      </c>
    </row>
  </sheetData>
  <sheetProtection algorithmName="SHA-512" hashValue="+OuOxvT2kv98+rvL7z4RniIKe/5I/UfXrkb3VJIdbLGs1FO6BdxiVjWNGe36VT9hFZmp8gHMBXuYJFTVU8aj4w==" saltValue="OxGGTC0hB/fEyuy12xJPBw==" spinCount="100000" sheet="1" objects="1" scenarios="1"/>
  <phoneticPr fontId="11" type="noConversion"/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C00000"/>
  </sheetPr>
  <dimension ref="A1:N24"/>
  <sheetViews>
    <sheetView topLeftCell="A46" zoomScaleNormal="100" zoomScaleSheetLayoutView="100" workbookViewId="0">
      <selection activeCell="I32" sqref="I32"/>
    </sheetView>
  </sheetViews>
  <sheetFormatPr defaultColWidth="9.140625" defaultRowHeight="15" x14ac:dyDescent="0.25"/>
  <cols>
    <col min="1" max="1" width="9.140625" style="3"/>
    <col min="2" max="2" width="41.42578125" style="3" customWidth="1"/>
    <col min="3" max="3" width="13.140625" style="3" customWidth="1"/>
    <col min="4" max="4" width="28" style="3" customWidth="1"/>
    <col min="5" max="5" width="13.140625" style="3" customWidth="1"/>
    <col min="6" max="6" width="28" style="3" customWidth="1"/>
    <col min="7" max="7" width="26.140625" style="3" customWidth="1"/>
    <col min="8" max="8" width="13.140625" style="61" customWidth="1"/>
    <col min="9" max="9" width="28" style="61" customWidth="1"/>
    <col min="10" max="10" width="22.85546875" style="61" customWidth="1"/>
    <col min="11" max="11" width="24.42578125" style="61" bestFit="1" customWidth="1"/>
    <col min="12" max="12" width="21.42578125" style="61" customWidth="1"/>
    <col min="13" max="13" width="25.140625" style="61" customWidth="1"/>
    <col min="14" max="14" width="26.140625" style="3" customWidth="1"/>
    <col min="15" max="15" width="20.7109375" style="3" customWidth="1"/>
    <col min="16" max="16384" width="9.140625" style="3"/>
  </cols>
  <sheetData>
    <row r="1" spans="2:14" ht="28.5" customHeight="1" x14ac:dyDescent="0.25">
      <c r="B1" s="106" t="s">
        <v>142</v>
      </c>
      <c r="C1" s="106"/>
      <c r="D1" s="106"/>
      <c r="E1" s="106"/>
      <c r="F1" s="106"/>
      <c r="G1" s="106"/>
      <c r="H1" s="106"/>
      <c r="I1" s="106"/>
      <c r="J1" s="68"/>
      <c r="K1" s="68"/>
      <c r="L1" s="68"/>
      <c r="M1" s="68"/>
      <c r="N1" s="69"/>
    </row>
    <row r="2" spans="2:14" ht="15.75" thickBot="1" x14ac:dyDescent="0.3">
      <c r="H2" s="3"/>
      <c r="I2" s="3"/>
      <c r="J2" s="3"/>
      <c r="K2" s="3"/>
      <c r="L2" s="3"/>
      <c r="M2" s="3"/>
    </row>
    <row r="3" spans="2:14" ht="37.5" customHeight="1" thickBot="1" x14ac:dyDescent="0.3">
      <c r="B3" s="126" t="s">
        <v>143</v>
      </c>
      <c r="C3" s="127"/>
      <c r="D3" s="127"/>
      <c r="E3" s="127"/>
      <c r="F3" s="127"/>
      <c r="G3" s="127"/>
      <c r="H3" s="127"/>
      <c r="I3" s="128"/>
      <c r="J3" s="3"/>
      <c r="K3" s="3"/>
      <c r="L3" s="3"/>
      <c r="M3" s="3"/>
    </row>
    <row r="4" spans="2:14" x14ac:dyDescent="0.25">
      <c r="H4" s="3"/>
      <c r="I4" s="3"/>
      <c r="J4" s="3"/>
      <c r="K4" s="3"/>
      <c r="L4" s="3"/>
      <c r="M4" s="3"/>
    </row>
    <row r="5" spans="2:14" x14ac:dyDescent="0.25">
      <c r="B5" s="35" t="s">
        <v>85</v>
      </c>
      <c r="H5" s="3"/>
      <c r="I5" s="3"/>
      <c r="J5" s="3"/>
      <c r="K5" s="3"/>
      <c r="L5" s="3"/>
      <c r="M5" s="3"/>
    </row>
    <row r="6" spans="2:14" x14ac:dyDescent="0.25">
      <c r="B6" s="42" t="s">
        <v>86</v>
      </c>
      <c r="H6" s="3"/>
      <c r="I6" s="3"/>
      <c r="J6" s="3"/>
      <c r="K6" s="3"/>
      <c r="L6" s="3"/>
      <c r="M6" s="3"/>
    </row>
    <row r="7" spans="2:14" x14ac:dyDescent="0.25">
      <c r="B7" s="36" t="s">
        <v>94</v>
      </c>
      <c r="H7" s="3"/>
      <c r="I7" s="3"/>
      <c r="J7" s="3"/>
      <c r="K7" s="3"/>
      <c r="L7" s="3"/>
      <c r="M7" s="3"/>
    </row>
    <row r="8" spans="2:14" ht="15.75" thickBot="1" x14ac:dyDescent="0.3">
      <c r="H8" s="3"/>
      <c r="I8" s="3"/>
      <c r="J8" s="3"/>
      <c r="K8" s="3"/>
      <c r="L8" s="3"/>
      <c r="M8" s="3"/>
    </row>
    <row r="9" spans="2:14" x14ac:dyDescent="0.25">
      <c r="B9" s="39" t="s">
        <v>52</v>
      </c>
      <c r="C9" s="11"/>
      <c r="D9" s="11"/>
      <c r="E9" s="11"/>
      <c r="F9" s="11"/>
      <c r="G9" s="12"/>
      <c r="H9" s="3"/>
      <c r="I9" s="3"/>
      <c r="J9" s="3"/>
      <c r="K9" s="3"/>
      <c r="L9" s="3"/>
      <c r="M9" s="3"/>
    </row>
    <row r="10" spans="2:14" x14ac:dyDescent="0.25">
      <c r="B10" s="40" t="s">
        <v>2</v>
      </c>
      <c r="C10" s="95"/>
      <c r="D10" s="95"/>
      <c r="E10" s="95"/>
      <c r="F10" s="95"/>
      <c r="G10" s="96"/>
      <c r="H10" s="13"/>
      <c r="I10" s="3"/>
      <c r="J10" s="3"/>
      <c r="K10" s="3"/>
      <c r="L10" s="3"/>
      <c r="M10" s="3"/>
    </row>
    <row r="11" spans="2:14" ht="15" customHeight="1" x14ac:dyDescent="0.25">
      <c r="B11" s="40" t="s">
        <v>3</v>
      </c>
      <c r="C11" s="97"/>
      <c r="D11" s="97"/>
      <c r="E11" s="97"/>
      <c r="F11" s="97"/>
      <c r="G11" s="98"/>
      <c r="H11" s="3"/>
      <c r="I11" s="3"/>
      <c r="J11" s="3"/>
      <c r="K11" s="3"/>
      <c r="L11" s="3"/>
      <c r="M11" s="3"/>
    </row>
    <row r="12" spans="2:14" ht="15.75" customHeight="1" thickBot="1" x14ac:dyDescent="0.3">
      <c r="B12" s="41" t="s">
        <v>93</v>
      </c>
      <c r="C12" s="99"/>
      <c r="D12" s="99"/>
      <c r="E12" s="99"/>
      <c r="F12" s="99"/>
      <c r="G12" s="100"/>
      <c r="H12" s="3"/>
      <c r="I12" s="3"/>
      <c r="J12" s="3"/>
      <c r="K12" s="3"/>
      <c r="L12" s="3"/>
      <c r="M12" s="3"/>
    </row>
    <row r="13" spans="2:14" ht="15.75" customHeight="1" x14ac:dyDescent="0.25">
      <c r="B13" s="67"/>
      <c r="C13" s="61"/>
      <c r="D13" s="61"/>
      <c r="E13" s="61"/>
      <c r="F13" s="61"/>
      <c r="G13" s="61"/>
      <c r="H13" s="3"/>
      <c r="I13" s="3"/>
      <c r="J13" s="3"/>
      <c r="K13" s="3"/>
      <c r="L13" s="3"/>
      <c r="M13" s="3"/>
    </row>
    <row r="14" spans="2:14" ht="15.75" thickBot="1" x14ac:dyDescent="0.3">
      <c r="B14" s="67"/>
      <c r="C14" s="61"/>
      <c r="D14" s="61"/>
      <c r="E14" s="61"/>
      <c r="F14" s="61"/>
      <c r="G14" s="61"/>
      <c r="H14" s="3"/>
      <c r="I14" s="3"/>
      <c r="J14" s="3"/>
      <c r="K14" s="3"/>
      <c r="L14" s="3"/>
      <c r="M14" s="3"/>
    </row>
    <row r="15" spans="2:14" ht="20.25" customHeight="1" thickBot="1" x14ac:dyDescent="0.3">
      <c r="H15" s="93" t="s">
        <v>162</v>
      </c>
      <c r="I15" s="94"/>
    </row>
    <row r="16" spans="2:14" ht="19.5" customHeight="1" x14ac:dyDescent="0.25">
      <c r="B16" s="113"/>
      <c r="C16" s="109" t="s">
        <v>159</v>
      </c>
      <c r="D16" s="110"/>
      <c r="E16" s="109" t="s">
        <v>166</v>
      </c>
      <c r="F16" s="110"/>
      <c r="G16" s="101" t="s">
        <v>146</v>
      </c>
      <c r="H16" s="120" t="s">
        <v>166</v>
      </c>
      <c r="I16" s="121"/>
    </row>
    <row r="17" spans="1:13" ht="44.25" customHeight="1" x14ac:dyDescent="0.25">
      <c r="B17" s="114"/>
      <c r="C17" s="111"/>
      <c r="D17" s="112"/>
      <c r="E17" s="111"/>
      <c r="F17" s="112"/>
      <c r="G17" s="102"/>
      <c r="H17" s="122"/>
      <c r="I17" s="123"/>
    </row>
    <row r="18" spans="1:13" s="59" customFormat="1" x14ac:dyDescent="0.25">
      <c r="B18" s="107" t="s">
        <v>144</v>
      </c>
      <c r="C18" s="66" t="s">
        <v>164</v>
      </c>
      <c r="D18" s="49"/>
      <c r="E18" s="66" t="s">
        <v>164</v>
      </c>
      <c r="F18" s="50"/>
      <c r="G18" s="103"/>
      <c r="H18" s="62" t="s">
        <v>168</v>
      </c>
      <c r="I18" s="63">
        <v>45748</v>
      </c>
      <c r="J18" s="61"/>
      <c r="K18" s="61"/>
      <c r="L18" s="61"/>
      <c r="M18" s="61"/>
    </row>
    <row r="19" spans="1:13" s="59" customFormat="1" x14ac:dyDescent="0.25">
      <c r="B19" s="108"/>
      <c r="C19" s="54" t="s">
        <v>165</v>
      </c>
      <c r="D19" s="49"/>
      <c r="E19" s="54" t="s">
        <v>165</v>
      </c>
      <c r="F19" s="50"/>
      <c r="G19" s="104"/>
      <c r="H19" s="64" t="s">
        <v>169</v>
      </c>
      <c r="I19" s="63">
        <v>46112</v>
      </c>
      <c r="J19" s="61"/>
      <c r="K19" s="61"/>
      <c r="L19" s="61"/>
      <c r="M19" s="61"/>
    </row>
    <row r="20" spans="1:13" s="59" customFormat="1" ht="30" x14ac:dyDescent="0.25">
      <c r="B20" s="58" t="s">
        <v>158</v>
      </c>
      <c r="C20" s="115"/>
      <c r="D20" s="115"/>
      <c r="E20" s="116"/>
      <c r="F20" s="116"/>
      <c r="G20" s="104"/>
      <c r="H20" s="124">
        <v>10</v>
      </c>
      <c r="I20" s="125"/>
      <c r="J20" s="61"/>
      <c r="K20" s="61"/>
      <c r="L20" s="61"/>
      <c r="M20" s="61"/>
    </row>
    <row r="21" spans="1:13" s="59" customFormat="1" ht="30.75" customHeight="1" x14ac:dyDescent="0.25">
      <c r="A21" s="47"/>
      <c r="B21" s="117" t="s">
        <v>160</v>
      </c>
      <c r="C21" s="115"/>
      <c r="D21" s="115"/>
      <c r="E21" s="116"/>
      <c r="F21" s="116"/>
      <c r="G21" s="104"/>
      <c r="H21" s="124">
        <v>25</v>
      </c>
      <c r="I21" s="125"/>
      <c r="J21" s="61"/>
      <c r="K21" s="61"/>
      <c r="L21" s="61"/>
      <c r="M21" s="61"/>
    </row>
    <row r="22" spans="1:13" s="59" customFormat="1" ht="21" customHeight="1" x14ac:dyDescent="0.25">
      <c r="A22" s="47"/>
      <c r="B22" s="118"/>
      <c r="C22" s="73" t="s">
        <v>163</v>
      </c>
      <c r="D22" s="70"/>
      <c r="E22" s="66" t="s">
        <v>163</v>
      </c>
      <c r="F22" s="48"/>
      <c r="G22" s="104"/>
      <c r="H22" s="64" t="s">
        <v>163</v>
      </c>
      <c r="I22" s="65" t="s">
        <v>170</v>
      </c>
      <c r="J22" s="61"/>
      <c r="K22" s="61"/>
      <c r="L22" s="61"/>
      <c r="M22" s="61"/>
    </row>
    <row r="23" spans="1:13" s="59" customFormat="1" ht="30" x14ac:dyDescent="0.25">
      <c r="A23" s="47"/>
      <c r="B23" s="119"/>
      <c r="C23" s="54" t="s">
        <v>172</v>
      </c>
      <c r="D23" s="74"/>
      <c r="E23" s="54" t="s">
        <v>172</v>
      </c>
      <c r="F23" s="75"/>
      <c r="G23" s="105"/>
      <c r="H23" s="62" t="s">
        <v>172</v>
      </c>
      <c r="I23" s="76"/>
      <c r="J23" s="61"/>
      <c r="K23" s="61"/>
      <c r="L23" s="61"/>
      <c r="M23" s="61"/>
    </row>
    <row r="24" spans="1:13" s="59" customFormat="1" ht="30" customHeight="1" thickBot="1" x14ac:dyDescent="0.3">
      <c r="B24" s="60" t="s">
        <v>145</v>
      </c>
      <c r="C24" s="92" t="e">
        <f>C20/C21</f>
        <v>#DIV/0!</v>
      </c>
      <c r="D24" s="92"/>
      <c r="E24" s="92" t="e">
        <f>E20/E21</f>
        <v>#DIV/0!</v>
      </c>
      <c r="F24" s="92"/>
      <c r="G24" s="53" t="e">
        <f>(E24-C24)/C24</f>
        <v>#DIV/0!</v>
      </c>
      <c r="H24" s="129">
        <f>H20/H21</f>
        <v>0.4</v>
      </c>
      <c r="I24" s="130"/>
      <c r="J24" s="61"/>
      <c r="K24" s="61"/>
      <c r="L24" s="61"/>
      <c r="M24" s="61"/>
    </row>
  </sheetData>
  <sheetProtection algorithmName="SHA-512" hashValue="dKl0KciqiUe+R+ERYX2qWap1737DKM4Hhj/Ba2FKg1XfemT8KW/Ej+mWIX3ODWOhcdhquFEubcb1fI8DNRwS9A==" saltValue="nq8zTRX/iMGqj3GNOJ13ew==" spinCount="100000" sheet="1" objects="1" scenarios="1"/>
  <mergeCells count="23">
    <mergeCell ref="B1:I1"/>
    <mergeCell ref="C24:D24"/>
    <mergeCell ref="B18:B19"/>
    <mergeCell ref="C16:D17"/>
    <mergeCell ref="E16:F17"/>
    <mergeCell ref="B16:B17"/>
    <mergeCell ref="C20:D20"/>
    <mergeCell ref="E20:F20"/>
    <mergeCell ref="C21:D21"/>
    <mergeCell ref="E21:F21"/>
    <mergeCell ref="B21:B23"/>
    <mergeCell ref="H16:I17"/>
    <mergeCell ref="H20:I20"/>
    <mergeCell ref="H21:I21"/>
    <mergeCell ref="B3:I3"/>
    <mergeCell ref="H24:I24"/>
    <mergeCell ref="E24:F24"/>
    <mergeCell ref="H15:I15"/>
    <mergeCell ref="C10:G10"/>
    <mergeCell ref="C11:G11"/>
    <mergeCell ref="C12:G12"/>
    <mergeCell ref="G16:G17"/>
    <mergeCell ref="G18:G23"/>
  </mergeCells>
  <phoneticPr fontId="11" type="noConversion"/>
  <pageMargins left="0.7" right="0.7" top="0.75" bottom="0.75" header="0.3" footer="0.3"/>
  <pageSetup paperSize="9" scale="4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Metrics!$A$7:$A$11</xm:f>
          </x14:formula1>
          <xm:sqref>D22 F22 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T108"/>
  <sheetViews>
    <sheetView zoomScaleNormal="100" workbookViewId="0">
      <selection activeCell="V11" sqref="V11"/>
    </sheetView>
  </sheetViews>
  <sheetFormatPr defaultColWidth="9.140625" defaultRowHeight="15" x14ac:dyDescent="0.25"/>
  <cols>
    <col min="1" max="7" width="9.140625" style="3"/>
    <col min="8" max="8" width="11.7109375" style="3" customWidth="1"/>
    <col min="9" max="16384" width="9.140625" style="3"/>
  </cols>
  <sheetData>
    <row r="1" spans="2:20" ht="21" thickBot="1" x14ac:dyDescent="0.35">
      <c r="B1" s="143" t="s">
        <v>75</v>
      </c>
      <c r="C1" s="143"/>
      <c r="D1" s="143"/>
      <c r="E1" s="143"/>
      <c r="F1" s="143"/>
      <c r="G1" s="143"/>
      <c r="H1" s="143"/>
      <c r="I1" s="143"/>
    </row>
    <row r="2" spans="2:20" ht="15" customHeight="1" x14ac:dyDescent="0.25">
      <c r="B2" s="139" t="s">
        <v>61</v>
      </c>
      <c r="C2" s="140"/>
      <c r="D2" s="140"/>
      <c r="E2" s="140"/>
      <c r="F2" s="140"/>
      <c r="G2" s="133" t="s">
        <v>68</v>
      </c>
      <c r="H2" s="133"/>
      <c r="I2" s="134"/>
    </row>
    <row r="3" spans="2:20" x14ac:dyDescent="0.25">
      <c r="B3" s="141" t="s">
        <v>62</v>
      </c>
      <c r="C3" s="142"/>
      <c r="D3" s="142"/>
      <c r="E3" s="142"/>
      <c r="F3" s="142"/>
      <c r="G3" s="135" t="s">
        <v>68</v>
      </c>
      <c r="H3" s="135"/>
      <c r="I3" s="136"/>
    </row>
    <row r="4" spans="2:20" x14ac:dyDescent="0.25">
      <c r="B4" s="141" t="s">
        <v>65</v>
      </c>
      <c r="C4" s="142"/>
      <c r="D4" s="142"/>
      <c r="E4" s="142"/>
      <c r="F4" s="142"/>
      <c r="G4" s="135" t="s">
        <v>68</v>
      </c>
      <c r="H4" s="135"/>
      <c r="I4" s="136"/>
    </row>
    <row r="5" spans="2:20" x14ac:dyDescent="0.25">
      <c r="B5" s="141" t="s">
        <v>67</v>
      </c>
      <c r="C5" s="142"/>
      <c r="D5" s="142"/>
      <c r="E5" s="142"/>
      <c r="F5" s="142"/>
      <c r="G5" s="135" t="s">
        <v>68</v>
      </c>
      <c r="H5" s="135"/>
      <c r="I5" s="136"/>
    </row>
    <row r="6" spans="2:20" x14ac:dyDescent="0.25">
      <c r="B6" s="141" t="s">
        <v>69</v>
      </c>
      <c r="C6" s="142"/>
      <c r="D6" s="142"/>
      <c r="E6" s="142"/>
      <c r="F6" s="142"/>
      <c r="G6" s="135" t="s">
        <v>68</v>
      </c>
      <c r="H6" s="135"/>
      <c r="I6" s="136"/>
    </row>
    <row r="7" spans="2:20" x14ac:dyDescent="0.25">
      <c r="B7" s="141" t="s">
        <v>71</v>
      </c>
      <c r="C7" s="142"/>
      <c r="D7" s="142"/>
      <c r="E7" s="142"/>
      <c r="F7" s="142"/>
      <c r="G7" s="135" t="s">
        <v>68</v>
      </c>
      <c r="H7" s="135"/>
      <c r="I7" s="136"/>
    </row>
    <row r="8" spans="2:20" x14ac:dyDescent="0.25">
      <c r="B8" s="141" t="s">
        <v>73</v>
      </c>
      <c r="C8" s="142"/>
      <c r="D8" s="142"/>
      <c r="E8" s="142"/>
      <c r="F8" s="142"/>
      <c r="G8" s="135" t="s">
        <v>68</v>
      </c>
      <c r="H8" s="135"/>
      <c r="I8" s="136"/>
    </row>
    <row r="9" spans="2:20" ht="15.6" customHeight="1" thickBot="1" x14ac:dyDescent="0.3">
      <c r="B9" s="137" t="s">
        <v>74</v>
      </c>
      <c r="C9" s="138"/>
      <c r="D9" s="138"/>
      <c r="E9" s="138"/>
      <c r="F9" s="138"/>
      <c r="G9" s="131" t="s">
        <v>68</v>
      </c>
      <c r="H9" s="131"/>
      <c r="I9" s="132"/>
    </row>
    <row r="12" spans="2:20" ht="20.25" x14ac:dyDescent="0.3">
      <c r="B12" s="23" t="s">
        <v>76</v>
      </c>
    </row>
    <row r="13" spans="2:20" ht="15.75" thickBot="1" x14ac:dyDescent="0.3"/>
    <row r="14" spans="2:20" x14ac:dyDescent="0.25">
      <c r="B14" s="19" t="s">
        <v>64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1"/>
    </row>
    <row r="15" spans="2:20" x14ac:dyDescent="0.25">
      <c r="B15" s="13"/>
      <c r="T15" s="14"/>
    </row>
    <row r="16" spans="2:20" x14ac:dyDescent="0.25">
      <c r="B16" s="13"/>
      <c r="T16" s="14"/>
    </row>
    <row r="17" spans="2:20" x14ac:dyDescent="0.25">
      <c r="B17" s="13"/>
      <c r="T17" s="14"/>
    </row>
    <row r="18" spans="2:20" x14ac:dyDescent="0.25">
      <c r="B18" s="13"/>
      <c r="T18" s="14"/>
    </row>
    <row r="19" spans="2:20" x14ac:dyDescent="0.25">
      <c r="B19" s="13"/>
      <c r="T19" s="14"/>
    </row>
    <row r="20" spans="2:20" x14ac:dyDescent="0.25">
      <c r="B20" s="13"/>
      <c r="T20" s="14"/>
    </row>
    <row r="21" spans="2:20" x14ac:dyDescent="0.25">
      <c r="B21" s="13"/>
      <c r="T21" s="14"/>
    </row>
    <row r="22" spans="2:20" x14ac:dyDescent="0.25">
      <c r="B22" s="13"/>
      <c r="T22" s="14"/>
    </row>
    <row r="23" spans="2:20" ht="15.75" thickBot="1" x14ac:dyDescent="0.3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</row>
    <row r="25" spans="2:20" ht="15.75" thickBot="1" x14ac:dyDescent="0.3">
      <c r="G25" s="10"/>
    </row>
    <row r="26" spans="2:20" x14ac:dyDescent="0.25">
      <c r="B26" s="19" t="s">
        <v>63</v>
      </c>
      <c r="C26" s="20"/>
      <c r="D26" s="20"/>
      <c r="E26" s="20"/>
      <c r="F26" s="20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</row>
    <row r="27" spans="2:20" x14ac:dyDescent="0.25">
      <c r="B27" s="13"/>
      <c r="G27" s="18"/>
      <c r="T27" s="14"/>
    </row>
    <row r="28" spans="2:20" x14ac:dyDescent="0.25">
      <c r="B28" s="13"/>
      <c r="G28" s="18"/>
      <c r="T28" s="14"/>
    </row>
    <row r="29" spans="2:20" x14ac:dyDescent="0.25">
      <c r="B29" s="13"/>
      <c r="G29" s="18"/>
      <c r="T29" s="14"/>
    </row>
    <row r="30" spans="2:20" x14ac:dyDescent="0.25">
      <c r="B30" s="13"/>
      <c r="G30" s="18"/>
      <c r="T30" s="14"/>
    </row>
    <row r="31" spans="2:20" x14ac:dyDescent="0.25">
      <c r="B31" s="13"/>
      <c r="G31" s="18"/>
      <c r="T31" s="14"/>
    </row>
    <row r="32" spans="2:20" x14ac:dyDescent="0.25">
      <c r="B32" s="13"/>
      <c r="T32" s="14"/>
    </row>
    <row r="33" spans="2:20" x14ac:dyDescent="0.25">
      <c r="B33" s="13"/>
      <c r="T33" s="14"/>
    </row>
    <row r="34" spans="2:20" x14ac:dyDescent="0.25">
      <c r="B34" s="13"/>
      <c r="T34" s="14"/>
    </row>
    <row r="35" spans="2:20" x14ac:dyDescent="0.25">
      <c r="B35" s="13"/>
      <c r="T35" s="14"/>
    </row>
    <row r="36" spans="2:20" x14ac:dyDescent="0.25">
      <c r="B36" s="13"/>
      <c r="T36" s="14"/>
    </row>
    <row r="37" spans="2:20" x14ac:dyDescent="0.25">
      <c r="B37" s="13"/>
      <c r="T37" s="14"/>
    </row>
    <row r="38" spans="2:20" ht="15.75" thickBot="1" x14ac:dyDescent="0.3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</row>
    <row r="40" spans="2:20" ht="15.75" thickBot="1" x14ac:dyDescent="0.3"/>
    <row r="41" spans="2:20" x14ac:dyDescent="0.25">
      <c r="B41" s="19" t="s">
        <v>66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1"/>
    </row>
    <row r="42" spans="2:20" x14ac:dyDescent="0.25">
      <c r="B42" s="13"/>
      <c r="T42" s="14"/>
    </row>
    <row r="43" spans="2:20" x14ac:dyDescent="0.25">
      <c r="B43" s="13"/>
      <c r="T43" s="14"/>
    </row>
    <row r="44" spans="2:20" x14ac:dyDescent="0.25">
      <c r="B44" s="13"/>
      <c r="T44" s="14"/>
    </row>
    <row r="45" spans="2:20" x14ac:dyDescent="0.25">
      <c r="B45" s="13"/>
      <c r="T45" s="14"/>
    </row>
    <row r="46" spans="2:20" x14ac:dyDescent="0.25">
      <c r="B46" s="13"/>
      <c r="T46" s="14"/>
    </row>
    <row r="47" spans="2:20" x14ac:dyDescent="0.25">
      <c r="B47" s="13"/>
      <c r="T47" s="14"/>
    </row>
    <row r="48" spans="2:20" x14ac:dyDescent="0.25">
      <c r="B48" s="13"/>
      <c r="T48" s="14"/>
    </row>
    <row r="49" spans="2:20" x14ac:dyDescent="0.25">
      <c r="B49" s="13"/>
      <c r="T49" s="14"/>
    </row>
    <row r="50" spans="2:20" x14ac:dyDescent="0.25">
      <c r="B50" s="13"/>
      <c r="T50" s="14"/>
    </row>
    <row r="51" spans="2:20" x14ac:dyDescent="0.25">
      <c r="B51" s="13"/>
      <c r="T51" s="14"/>
    </row>
    <row r="52" spans="2:20" ht="15.75" thickBot="1" x14ac:dyDescent="0.3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</row>
    <row r="54" spans="2:20" ht="15.75" thickBot="1" x14ac:dyDescent="0.3"/>
    <row r="55" spans="2:20" x14ac:dyDescent="0.25">
      <c r="B55" s="19" t="s">
        <v>70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1"/>
    </row>
    <row r="56" spans="2:20" x14ac:dyDescent="0.25">
      <c r="B56" s="13"/>
      <c r="T56" s="14"/>
    </row>
    <row r="57" spans="2:20" x14ac:dyDescent="0.25">
      <c r="B57" s="13"/>
      <c r="T57" s="14"/>
    </row>
    <row r="58" spans="2:20" x14ac:dyDescent="0.25">
      <c r="B58" s="13"/>
      <c r="T58" s="14"/>
    </row>
    <row r="59" spans="2:20" x14ac:dyDescent="0.25">
      <c r="B59" s="13"/>
      <c r="T59" s="14"/>
    </row>
    <row r="60" spans="2:20" x14ac:dyDescent="0.25">
      <c r="B60" s="13"/>
      <c r="T60" s="14"/>
    </row>
    <row r="61" spans="2:20" x14ac:dyDescent="0.25">
      <c r="B61" s="13"/>
      <c r="T61" s="14"/>
    </row>
    <row r="62" spans="2:20" x14ac:dyDescent="0.25">
      <c r="B62" s="13"/>
      <c r="T62" s="14"/>
    </row>
    <row r="63" spans="2:20" x14ac:dyDescent="0.25">
      <c r="B63" s="13"/>
      <c r="T63" s="14"/>
    </row>
    <row r="64" spans="2:20" x14ac:dyDescent="0.25">
      <c r="B64" s="13"/>
      <c r="T64" s="14"/>
    </row>
    <row r="65" spans="2:20" ht="15.75" thickBot="1" x14ac:dyDescent="0.3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7"/>
    </row>
    <row r="67" spans="2:20" ht="15.75" thickBot="1" x14ac:dyDescent="0.3"/>
    <row r="68" spans="2:20" x14ac:dyDescent="0.25">
      <c r="B68" s="19" t="s">
        <v>77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1"/>
    </row>
    <row r="69" spans="2:20" x14ac:dyDescent="0.25">
      <c r="B69" s="13"/>
      <c r="T69" s="14"/>
    </row>
    <row r="70" spans="2:20" x14ac:dyDescent="0.25">
      <c r="B70" s="13"/>
      <c r="T70" s="14"/>
    </row>
    <row r="71" spans="2:20" x14ac:dyDescent="0.25">
      <c r="B71" s="13"/>
      <c r="T71" s="14"/>
    </row>
    <row r="72" spans="2:20" x14ac:dyDescent="0.25">
      <c r="B72" s="13"/>
      <c r="T72" s="14"/>
    </row>
    <row r="73" spans="2:20" x14ac:dyDescent="0.25">
      <c r="B73" s="13"/>
      <c r="T73" s="14"/>
    </row>
    <row r="74" spans="2:20" x14ac:dyDescent="0.25">
      <c r="B74" s="13"/>
      <c r="T74" s="14"/>
    </row>
    <row r="75" spans="2:20" x14ac:dyDescent="0.25">
      <c r="B75" s="13"/>
      <c r="T75" s="14"/>
    </row>
    <row r="76" spans="2:20" x14ac:dyDescent="0.25">
      <c r="B76" s="13"/>
      <c r="T76" s="14"/>
    </row>
    <row r="77" spans="2:20" x14ac:dyDescent="0.25">
      <c r="B77" s="13"/>
      <c r="T77" s="14"/>
    </row>
    <row r="78" spans="2:20" x14ac:dyDescent="0.25">
      <c r="B78" s="13"/>
      <c r="T78" s="14"/>
    </row>
    <row r="79" spans="2:20" ht="15.75" thickBot="1" x14ac:dyDescent="0.3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7"/>
    </row>
    <row r="81" spans="2:20" ht="15.75" thickBot="1" x14ac:dyDescent="0.3"/>
    <row r="82" spans="2:20" x14ac:dyDescent="0.25">
      <c r="B82" s="19" t="s">
        <v>78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1"/>
    </row>
    <row r="83" spans="2:20" x14ac:dyDescent="0.25">
      <c r="B83" s="13"/>
      <c r="T83" s="14"/>
    </row>
    <row r="84" spans="2:20" x14ac:dyDescent="0.25">
      <c r="B84" s="13"/>
      <c r="T84" s="14"/>
    </row>
    <row r="85" spans="2:20" x14ac:dyDescent="0.25">
      <c r="B85" s="13"/>
      <c r="T85" s="14"/>
    </row>
    <row r="86" spans="2:20" x14ac:dyDescent="0.25">
      <c r="B86" s="13"/>
      <c r="T86" s="14"/>
    </row>
    <row r="87" spans="2:20" x14ac:dyDescent="0.25">
      <c r="B87" s="13"/>
      <c r="T87" s="14"/>
    </row>
    <row r="88" spans="2:20" x14ac:dyDescent="0.25">
      <c r="B88" s="13"/>
      <c r="T88" s="14"/>
    </row>
    <row r="89" spans="2:20" x14ac:dyDescent="0.25">
      <c r="B89" s="13"/>
      <c r="T89" s="14"/>
    </row>
    <row r="90" spans="2:20" x14ac:dyDescent="0.25">
      <c r="B90" s="13"/>
      <c r="T90" s="14"/>
    </row>
    <row r="91" spans="2:20" x14ac:dyDescent="0.25">
      <c r="B91" s="13"/>
      <c r="T91" s="14"/>
    </row>
    <row r="92" spans="2:20" ht="15.75" thickBot="1" x14ac:dyDescent="0.3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7"/>
    </row>
    <row r="94" spans="2:20" ht="15.75" thickBot="1" x14ac:dyDescent="0.3"/>
    <row r="95" spans="2:20" x14ac:dyDescent="0.25">
      <c r="B95" s="19" t="s">
        <v>79</v>
      </c>
      <c r="C95" s="20"/>
      <c r="D95" s="20"/>
      <c r="E95" s="22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1"/>
    </row>
    <row r="96" spans="2:20" x14ac:dyDescent="0.25">
      <c r="B96" s="13"/>
      <c r="T96" s="14"/>
    </row>
    <row r="97" spans="2:20" x14ac:dyDescent="0.25">
      <c r="B97" s="13"/>
      <c r="T97" s="14"/>
    </row>
    <row r="98" spans="2:20" x14ac:dyDescent="0.25">
      <c r="B98" s="13"/>
      <c r="T98" s="14"/>
    </row>
    <row r="99" spans="2:20" x14ac:dyDescent="0.25">
      <c r="B99" s="13"/>
      <c r="T99" s="14"/>
    </row>
    <row r="100" spans="2:20" x14ac:dyDescent="0.25">
      <c r="B100" s="13"/>
      <c r="T100" s="14"/>
    </row>
    <row r="101" spans="2:20" x14ac:dyDescent="0.25">
      <c r="B101" s="13"/>
      <c r="T101" s="14"/>
    </row>
    <row r="102" spans="2:20" x14ac:dyDescent="0.25">
      <c r="B102" s="13"/>
      <c r="T102" s="14"/>
    </row>
    <row r="103" spans="2:20" x14ac:dyDescent="0.25">
      <c r="B103" s="13"/>
      <c r="T103" s="14"/>
    </row>
    <row r="104" spans="2:20" x14ac:dyDescent="0.25">
      <c r="B104" s="13"/>
      <c r="T104" s="14"/>
    </row>
    <row r="105" spans="2:20" x14ac:dyDescent="0.25">
      <c r="B105" s="13"/>
      <c r="T105" s="14"/>
    </row>
    <row r="106" spans="2:20" x14ac:dyDescent="0.25">
      <c r="B106" s="13"/>
      <c r="T106" s="14"/>
    </row>
    <row r="107" spans="2:20" x14ac:dyDescent="0.25">
      <c r="B107" s="13"/>
      <c r="T107" s="14"/>
    </row>
    <row r="108" spans="2:20" ht="15.75" thickBot="1" x14ac:dyDescent="0.3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7"/>
    </row>
  </sheetData>
  <sheetProtection algorithmName="SHA-512" hashValue="l6FuL9n/IVpUAyMmWRBbNMzUYV1Lo0h+NmHdDqCN5AjIrpzcg/GeW61p5edgQgbG3UbtbbusBPdSKHPSvWXeIw==" saltValue="UMPEYGlrBTdhS+gXCHUPCQ==" spinCount="100000" sheet="1" objects="1" scenarios="1"/>
  <mergeCells count="17">
    <mergeCell ref="B1:I1"/>
    <mergeCell ref="B7:F7"/>
    <mergeCell ref="B8:F8"/>
    <mergeCell ref="G7:I7"/>
    <mergeCell ref="G8:I8"/>
    <mergeCell ref="G9:I9"/>
    <mergeCell ref="G2:I2"/>
    <mergeCell ref="G3:I3"/>
    <mergeCell ref="G4:I4"/>
    <mergeCell ref="B9:F9"/>
    <mergeCell ref="B2:F2"/>
    <mergeCell ref="B3:F3"/>
    <mergeCell ref="B4:F4"/>
    <mergeCell ref="B5:F5"/>
    <mergeCell ref="B6:F6"/>
    <mergeCell ref="G5:I5"/>
    <mergeCell ref="G6:I6"/>
  </mergeCells>
  <phoneticPr fontId="11" type="noConversion"/>
  <hyperlinks>
    <hyperlink ref="G5" r:id="rId1" tooltip="PDF - Practical Guides on Packaging Reduction And Management – Hotel and Hospitality Sector" display="https://www.wastereduction.gov.hk/sites/default/files/resources_centre/Practical_Guides_on_Packaging_Reduction_And_Management-Hotel_and_Hospitality_Sector_ENG.pdf"/>
    <hyperlink ref="G2" r:id="rId2" tooltip="PDF - Practical Guides on Packaging Reduction And Management – Supermarkets and Grocery Stores Sector" display="https://www.wastereduction.gov.hk/sites/default/files/resources_centre/Practical_Guides_on_Packaging_Reduction_And_Management-Supermarkets_and_Grocery_Stores_Sector_ENG.pdf"/>
    <hyperlink ref="G3" r:id="rId3" tooltip="PDF - Practical Guides on Packaging Reduction And Management – Logistics Sector" display="https://www.wastereduction.gov.hk/sites/default/files/resources_centre/Practical_Guides_on_Packaging_Reduction_And_Management-Logistics_Sector_ENG.pdf"/>
    <hyperlink ref="G4" r:id="rId4" tooltip="PDF - Practical Guides on Packaging Reduction And Management – E-commerce Sector" display="https://www.wastereduction.gov.hk/sites/default/files/resources_centre/Practical_Guides_on_Packaging_Reduction_And_Management-E-commerce_Sector_ENG.pdf"/>
    <hyperlink ref="G6" r:id="rId5" tooltip="PDF - Practical Guides on Packaging Reduction And Management – Electronics and Electrical Appliances Sector" display="https://www.wastereduction.gov.hk/sites/default/files/resources_centre/Practical_Guides_on_Packaging_Reduction_And_Management-Electronics_and_Electrical_Appliances_Sector_ENG.pdf"/>
    <hyperlink ref="G7" r:id="rId6" tooltip="PDF - Practical Guides on Packaging Reduction And Management – Beverage Manufacturing Sector" display="https://www.wastereduction.gov.hk/sites/default/files/resources_centre/Practical_Guides_on_Packaging_Reduction_And_Management-Beverage_Manufacturing_Sector_ENG.pdf"/>
    <hyperlink ref="G8" r:id="rId7" tooltip="PDF - Practical Guides on Packaging Reduction And Management – Food Manufacturing Sector" display="https://www.wastereduction.gov.hk/sites/default/files/resources_centre/Practical_Guides_on_Packaging_Reduction_And_Management-Food_Manufacturing_Sector_ENG.pdf"/>
    <hyperlink ref="G9" r:id="rId8" tooltip="PDF - Practical Guides on Packaging Reduction And Management – Importer Sector" display="https://www.wastereduction.gov.hk/sites/default/files/resources_centre/Practical_Guides_on_Packaging_Reduction_And_Management-Importer_Sector_ENG.pdf"/>
  </hyperlinks>
  <pageMargins left="0.7" right="0.7" top="0.75" bottom="0.75" header="0.3" footer="0.3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B1:W38"/>
  <sheetViews>
    <sheetView topLeftCell="A3" zoomScale="85" zoomScaleNormal="85" workbookViewId="0">
      <selection activeCell="K19" sqref="K19:K22"/>
    </sheetView>
  </sheetViews>
  <sheetFormatPr defaultColWidth="9.140625" defaultRowHeight="15" x14ac:dyDescent="0.25"/>
  <cols>
    <col min="1" max="1" width="8.5703125" style="3" customWidth="1"/>
    <col min="2" max="2" width="24.5703125" style="3" customWidth="1"/>
    <col min="3" max="3" width="23.5703125" style="3" customWidth="1"/>
    <col min="4" max="4" width="18.42578125" style="3" customWidth="1"/>
    <col min="5" max="5" width="24.28515625" style="3" customWidth="1"/>
    <col min="6" max="6" width="21.5703125" style="3" customWidth="1"/>
    <col min="7" max="7" width="22.85546875" style="3" customWidth="1"/>
    <col min="8" max="9" width="20.28515625" style="3" customWidth="1"/>
    <col min="10" max="10" width="18.28515625" style="3" customWidth="1"/>
    <col min="11" max="15" width="18" style="3" customWidth="1"/>
    <col min="16" max="16" width="18.42578125" style="3" customWidth="1"/>
    <col min="17" max="17" width="18.28515625" style="3" customWidth="1"/>
    <col min="18" max="16384" width="9.140625" style="3"/>
  </cols>
  <sheetData>
    <row r="1" spans="2:23" s="29" customFormat="1" ht="28.5" customHeight="1" x14ac:dyDescent="0.25">
      <c r="B1" s="183" t="s">
        <v>141</v>
      </c>
      <c r="C1" s="183"/>
      <c r="D1" s="183"/>
      <c r="E1" s="183"/>
      <c r="F1" s="183"/>
      <c r="G1" s="183"/>
      <c r="H1" s="45"/>
      <c r="I1" s="45"/>
    </row>
    <row r="2" spans="2:23" ht="15.75" thickBot="1" x14ac:dyDescent="0.3"/>
    <row r="3" spans="2:23" ht="179.25" customHeight="1" thickBot="1" x14ac:dyDescent="0.3">
      <c r="B3" s="184" t="s">
        <v>155</v>
      </c>
      <c r="C3" s="185"/>
      <c r="D3" s="185"/>
      <c r="E3" s="185"/>
      <c r="F3" s="185"/>
      <c r="G3" s="185"/>
      <c r="H3" s="186"/>
      <c r="I3" s="80"/>
      <c r="J3" s="28"/>
    </row>
    <row r="4" spans="2:23" ht="15.75" thickBot="1" x14ac:dyDescent="0.3"/>
    <row r="5" spans="2:23" ht="15.75" x14ac:dyDescent="0.25">
      <c r="B5" s="39" t="s">
        <v>52</v>
      </c>
      <c r="C5" s="11"/>
      <c r="D5" s="11"/>
      <c r="E5" s="11"/>
      <c r="F5" s="12"/>
      <c r="K5"/>
      <c r="L5"/>
      <c r="M5"/>
    </row>
    <row r="6" spans="2:23" s="1" customFormat="1" x14ac:dyDescent="0.25">
      <c r="B6" s="40" t="s">
        <v>2</v>
      </c>
      <c r="C6" s="187" t="str">
        <f>IF('Total Packaging'!C10="","",'Total Packaging'!C10)</f>
        <v/>
      </c>
      <c r="D6" s="187"/>
      <c r="E6" s="187"/>
      <c r="F6" s="18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2:23" s="1" customFormat="1" ht="15.75" thickBot="1" x14ac:dyDescent="0.3">
      <c r="B7" s="41" t="s">
        <v>14</v>
      </c>
      <c r="C7" s="57" t="s">
        <v>0</v>
      </c>
      <c r="D7" s="51" t="str">
        <f>IF('Total Packaging'!D18="","",'Total Packaging'!D18)</f>
        <v/>
      </c>
      <c r="E7" s="56" t="s">
        <v>1</v>
      </c>
      <c r="F7" s="52" t="str">
        <f>IF('Total Packaging'!D19="","",'Total Packaging'!D19)</f>
        <v/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9" spans="2:23" x14ac:dyDescent="0.25">
      <c r="B9" s="35" t="s">
        <v>85</v>
      </c>
      <c r="C9" s="30"/>
    </row>
    <row r="10" spans="2:23" x14ac:dyDescent="0.25">
      <c r="B10" s="42" t="s">
        <v>86</v>
      </c>
      <c r="C10" s="30"/>
    </row>
    <row r="11" spans="2:23" x14ac:dyDescent="0.25">
      <c r="B11" s="36" t="s">
        <v>94</v>
      </c>
      <c r="C11" s="30"/>
    </row>
    <row r="12" spans="2:23" ht="15.75" thickBot="1" x14ac:dyDescent="0.3"/>
    <row r="13" spans="2:23" ht="62.45" customHeight="1" x14ac:dyDescent="0.25">
      <c r="B13" s="189"/>
      <c r="C13" s="191" t="s">
        <v>12</v>
      </c>
      <c r="D13" s="191" t="s">
        <v>167</v>
      </c>
      <c r="E13" s="191" t="s">
        <v>4</v>
      </c>
      <c r="F13" s="193" t="s">
        <v>13</v>
      </c>
      <c r="G13" s="194"/>
      <c r="H13" s="191" t="s">
        <v>16</v>
      </c>
      <c r="I13" s="160" t="s">
        <v>179</v>
      </c>
      <c r="J13" s="44" t="s">
        <v>173</v>
      </c>
      <c r="K13" s="162" t="s">
        <v>110</v>
      </c>
      <c r="L13" s="162"/>
      <c r="M13" s="162"/>
      <c r="N13" s="44" t="s">
        <v>82</v>
      </c>
      <c r="O13" s="163" t="s">
        <v>174</v>
      </c>
      <c r="P13" s="164"/>
    </row>
    <row r="14" spans="2:23" ht="21" customHeight="1" thickBot="1" x14ac:dyDescent="0.3">
      <c r="B14" s="190"/>
      <c r="C14" s="192"/>
      <c r="D14" s="192"/>
      <c r="E14" s="192"/>
      <c r="F14" s="43" t="s">
        <v>118</v>
      </c>
      <c r="G14" s="43" t="s">
        <v>119</v>
      </c>
      <c r="H14" s="192"/>
      <c r="I14" s="161"/>
      <c r="J14" s="43" t="s">
        <v>80</v>
      </c>
      <c r="K14" s="165" t="s">
        <v>81</v>
      </c>
      <c r="L14" s="165"/>
      <c r="M14" s="165"/>
      <c r="N14" s="43" t="s">
        <v>106</v>
      </c>
      <c r="O14" s="43" t="s">
        <v>118</v>
      </c>
      <c r="P14" s="72" t="s">
        <v>175</v>
      </c>
    </row>
    <row r="15" spans="2:23" x14ac:dyDescent="0.25">
      <c r="B15" s="173" t="s">
        <v>148</v>
      </c>
      <c r="C15" s="175" t="s">
        <v>161</v>
      </c>
      <c r="D15" s="166" t="s">
        <v>171</v>
      </c>
      <c r="E15" s="77" t="s">
        <v>133</v>
      </c>
      <c r="F15" s="77" t="s">
        <v>20</v>
      </c>
      <c r="G15" s="78"/>
      <c r="H15" s="77" t="s">
        <v>21</v>
      </c>
      <c r="I15" s="79">
        <v>720</v>
      </c>
      <c r="J15" s="178">
        <f>SUM(I15:I18)</f>
        <v>950</v>
      </c>
      <c r="K15" s="180" t="s">
        <v>92</v>
      </c>
      <c r="L15" s="166"/>
      <c r="M15" s="167">
        <v>10000</v>
      </c>
      <c r="N15" s="169">
        <f>J15/M15</f>
        <v>9.5000000000000001E-2</v>
      </c>
      <c r="O15" s="171" t="s">
        <v>180</v>
      </c>
      <c r="P15" s="82">
        <v>0</v>
      </c>
    </row>
    <row r="16" spans="2:23" x14ac:dyDescent="0.25">
      <c r="B16" s="174"/>
      <c r="C16" s="176"/>
      <c r="D16" s="166"/>
      <c r="E16" s="55" t="s">
        <v>5</v>
      </c>
      <c r="F16" s="55" t="s">
        <v>11</v>
      </c>
      <c r="G16" s="25"/>
      <c r="H16" s="55" t="s">
        <v>30</v>
      </c>
      <c r="I16" s="79">
        <v>10</v>
      </c>
      <c r="J16" s="179"/>
      <c r="K16" s="181"/>
      <c r="L16" s="166"/>
      <c r="M16" s="168"/>
      <c r="N16" s="170"/>
      <c r="O16" s="172"/>
      <c r="P16" s="82">
        <v>5</v>
      </c>
    </row>
    <row r="17" spans="2:18" ht="60" x14ac:dyDescent="0.25">
      <c r="B17" s="174"/>
      <c r="C17" s="176"/>
      <c r="D17" s="166"/>
      <c r="E17" s="55" t="s">
        <v>6</v>
      </c>
      <c r="F17" s="55" t="s">
        <v>91</v>
      </c>
      <c r="G17" s="25"/>
      <c r="H17" s="55" t="s">
        <v>27</v>
      </c>
      <c r="I17" s="79">
        <v>200</v>
      </c>
      <c r="J17" s="179"/>
      <c r="K17" s="181"/>
      <c r="L17" s="166"/>
      <c r="M17" s="168"/>
      <c r="N17" s="170"/>
      <c r="O17" s="172"/>
      <c r="P17" s="83">
        <v>0</v>
      </c>
    </row>
    <row r="18" spans="2:18" x14ac:dyDescent="0.25">
      <c r="B18" s="174"/>
      <c r="C18" s="177"/>
      <c r="D18" s="166"/>
      <c r="E18" s="71" t="s">
        <v>9</v>
      </c>
      <c r="F18" s="55" t="s">
        <v>72</v>
      </c>
      <c r="G18" s="25"/>
      <c r="H18" s="55" t="s">
        <v>24</v>
      </c>
      <c r="I18" s="79">
        <v>20</v>
      </c>
      <c r="J18" s="179"/>
      <c r="K18" s="182"/>
      <c r="L18" s="166"/>
      <c r="M18" s="168"/>
      <c r="N18" s="170"/>
      <c r="O18" s="172"/>
      <c r="P18" s="83">
        <v>0</v>
      </c>
    </row>
    <row r="19" spans="2:18" x14ac:dyDescent="0.25">
      <c r="B19" s="158" t="s">
        <v>149</v>
      </c>
      <c r="C19" s="159"/>
      <c r="D19" s="155"/>
      <c r="E19" s="37"/>
      <c r="F19" s="37"/>
      <c r="G19" s="37"/>
      <c r="H19" s="81"/>
      <c r="I19" s="89"/>
      <c r="J19" s="156">
        <f>SUM(I19:I22)</f>
        <v>0</v>
      </c>
      <c r="K19" s="155"/>
      <c r="L19" s="155"/>
      <c r="M19" s="156"/>
      <c r="N19" s="150" t="e">
        <f>J19/M19</f>
        <v>#DIV/0!</v>
      </c>
      <c r="O19" s="157"/>
      <c r="P19" s="84"/>
    </row>
    <row r="20" spans="2:18" x14ac:dyDescent="0.25">
      <c r="B20" s="158"/>
      <c r="C20" s="159"/>
      <c r="D20" s="155"/>
      <c r="E20" s="37"/>
      <c r="F20" s="37"/>
      <c r="G20" s="37"/>
      <c r="H20" s="81"/>
      <c r="I20" s="89"/>
      <c r="J20" s="156"/>
      <c r="K20" s="155"/>
      <c r="L20" s="155"/>
      <c r="M20" s="156"/>
      <c r="N20" s="151"/>
      <c r="O20" s="157"/>
      <c r="P20" s="85"/>
    </row>
    <row r="21" spans="2:18" x14ac:dyDescent="0.25">
      <c r="B21" s="158"/>
      <c r="C21" s="159"/>
      <c r="D21" s="155"/>
      <c r="E21" s="37"/>
      <c r="F21" s="37"/>
      <c r="G21" s="37"/>
      <c r="H21" s="81"/>
      <c r="I21" s="89"/>
      <c r="J21" s="156"/>
      <c r="K21" s="155"/>
      <c r="L21" s="155"/>
      <c r="M21" s="156"/>
      <c r="N21" s="151"/>
      <c r="O21" s="157"/>
      <c r="P21" s="85"/>
    </row>
    <row r="22" spans="2:18" x14ac:dyDescent="0.25">
      <c r="B22" s="158"/>
      <c r="C22" s="159"/>
      <c r="D22" s="155"/>
      <c r="E22" s="37"/>
      <c r="F22" s="37"/>
      <c r="G22" s="37"/>
      <c r="H22" s="81"/>
      <c r="I22" s="89"/>
      <c r="J22" s="156"/>
      <c r="K22" s="155"/>
      <c r="L22" s="155"/>
      <c r="M22" s="156"/>
      <c r="N22" s="151"/>
      <c r="O22" s="157"/>
      <c r="P22" s="85"/>
    </row>
    <row r="23" spans="2:18" x14ac:dyDescent="0.25">
      <c r="B23" s="158" t="s">
        <v>150</v>
      </c>
      <c r="C23" s="159"/>
      <c r="D23" s="155"/>
      <c r="E23" s="37"/>
      <c r="F23" s="37"/>
      <c r="G23" s="37"/>
      <c r="H23" s="81"/>
      <c r="I23" s="89"/>
      <c r="J23" s="156">
        <f t="shared" ref="J23" si="0">SUM(I23:I26)</f>
        <v>0</v>
      </c>
      <c r="K23" s="155"/>
      <c r="L23" s="155"/>
      <c r="M23" s="156"/>
      <c r="N23" s="150" t="e">
        <f t="shared" ref="N23" si="1">J23/M23</f>
        <v>#DIV/0!</v>
      </c>
      <c r="O23" s="157"/>
      <c r="P23" s="84"/>
    </row>
    <row r="24" spans="2:18" x14ac:dyDescent="0.25">
      <c r="B24" s="158"/>
      <c r="C24" s="159"/>
      <c r="D24" s="155"/>
      <c r="E24" s="37"/>
      <c r="F24" s="37"/>
      <c r="G24" s="37"/>
      <c r="H24" s="81"/>
      <c r="I24" s="89"/>
      <c r="J24" s="156"/>
      <c r="K24" s="155"/>
      <c r="L24" s="155"/>
      <c r="M24" s="156"/>
      <c r="N24" s="151"/>
      <c r="O24" s="157"/>
      <c r="P24" s="85"/>
    </row>
    <row r="25" spans="2:18" x14ac:dyDescent="0.25">
      <c r="B25" s="158"/>
      <c r="C25" s="159"/>
      <c r="D25" s="155"/>
      <c r="E25" s="37"/>
      <c r="F25" s="37"/>
      <c r="G25" s="37"/>
      <c r="H25" s="81"/>
      <c r="I25" s="89"/>
      <c r="J25" s="156"/>
      <c r="K25" s="155"/>
      <c r="L25" s="155"/>
      <c r="M25" s="156"/>
      <c r="N25" s="151"/>
      <c r="O25" s="157"/>
      <c r="P25" s="85"/>
    </row>
    <row r="26" spans="2:18" x14ac:dyDescent="0.25">
      <c r="B26" s="158"/>
      <c r="C26" s="159"/>
      <c r="D26" s="155"/>
      <c r="E26" s="37"/>
      <c r="F26" s="37"/>
      <c r="G26" s="37"/>
      <c r="H26" s="81"/>
      <c r="I26" s="89"/>
      <c r="J26" s="156"/>
      <c r="K26" s="155"/>
      <c r="L26" s="155"/>
      <c r="M26" s="156"/>
      <c r="N26" s="151"/>
      <c r="O26" s="157"/>
      <c r="P26" s="85"/>
    </row>
    <row r="27" spans="2:18" x14ac:dyDescent="0.25">
      <c r="B27" s="144" t="s">
        <v>151</v>
      </c>
      <c r="C27" s="146"/>
      <c r="D27" s="146"/>
      <c r="E27" s="38"/>
      <c r="F27" s="38"/>
      <c r="G27" s="38"/>
      <c r="H27" s="38"/>
      <c r="I27" s="90"/>
      <c r="J27" s="148">
        <f t="shared" ref="J27" si="2">SUM(I27:I30)</f>
        <v>0</v>
      </c>
      <c r="K27" s="146"/>
      <c r="L27" s="146"/>
      <c r="M27" s="148"/>
      <c r="N27" s="150" t="e">
        <f t="shared" ref="N27" si="3">J27/M27</f>
        <v>#DIV/0!</v>
      </c>
      <c r="O27" s="152"/>
      <c r="P27" s="86"/>
    </row>
    <row r="28" spans="2:18" x14ac:dyDescent="0.25">
      <c r="B28" s="144"/>
      <c r="C28" s="146"/>
      <c r="D28" s="146"/>
      <c r="E28" s="38"/>
      <c r="F28" s="38"/>
      <c r="G28" s="38"/>
      <c r="H28" s="38"/>
      <c r="I28" s="90"/>
      <c r="J28" s="148"/>
      <c r="K28" s="146"/>
      <c r="L28" s="146"/>
      <c r="M28" s="148"/>
      <c r="N28" s="151"/>
      <c r="O28" s="152"/>
      <c r="P28" s="87"/>
      <c r="R28" s="9"/>
    </row>
    <row r="29" spans="2:18" x14ac:dyDescent="0.25">
      <c r="B29" s="144"/>
      <c r="C29" s="146"/>
      <c r="D29" s="146"/>
      <c r="E29" s="38"/>
      <c r="F29" s="38"/>
      <c r="G29" s="38"/>
      <c r="H29" s="38"/>
      <c r="I29" s="90"/>
      <c r="J29" s="148"/>
      <c r="K29" s="146"/>
      <c r="L29" s="146"/>
      <c r="M29" s="148"/>
      <c r="N29" s="151"/>
      <c r="O29" s="152"/>
      <c r="P29" s="87"/>
    </row>
    <row r="30" spans="2:18" x14ac:dyDescent="0.25">
      <c r="B30" s="144"/>
      <c r="C30" s="146"/>
      <c r="D30" s="146"/>
      <c r="E30" s="38"/>
      <c r="F30" s="38"/>
      <c r="G30" s="38"/>
      <c r="H30" s="38"/>
      <c r="I30" s="90"/>
      <c r="J30" s="148"/>
      <c r="K30" s="146"/>
      <c r="L30" s="146"/>
      <c r="M30" s="148"/>
      <c r="N30" s="151"/>
      <c r="O30" s="152"/>
      <c r="P30" s="87"/>
    </row>
    <row r="31" spans="2:18" x14ac:dyDescent="0.25">
      <c r="B31" s="144" t="s">
        <v>152</v>
      </c>
      <c r="C31" s="146"/>
      <c r="D31" s="146"/>
      <c r="E31" s="38"/>
      <c r="F31" s="38"/>
      <c r="G31" s="38"/>
      <c r="H31" s="38"/>
      <c r="I31" s="90"/>
      <c r="J31" s="148">
        <f t="shared" ref="J31" si="4">SUM(I31:I34)</f>
        <v>0</v>
      </c>
      <c r="K31" s="146"/>
      <c r="L31" s="146"/>
      <c r="M31" s="148"/>
      <c r="N31" s="150" t="e">
        <f t="shared" ref="N31" si="5">J31/M31</f>
        <v>#DIV/0!</v>
      </c>
      <c r="O31" s="152"/>
      <c r="P31" s="86"/>
    </row>
    <row r="32" spans="2:18" x14ac:dyDescent="0.25">
      <c r="B32" s="144"/>
      <c r="C32" s="146"/>
      <c r="D32" s="146"/>
      <c r="E32" s="38"/>
      <c r="F32" s="38"/>
      <c r="G32" s="38"/>
      <c r="H32" s="38"/>
      <c r="I32" s="90"/>
      <c r="J32" s="148"/>
      <c r="K32" s="146"/>
      <c r="L32" s="146"/>
      <c r="M32" s="148"/>
      <c r="N32" s="151"/>
      <c r="O32" s="152"/>
      <c r="P32" s="87"/>
    </row>
    <row r="33" spans="2:16" x14ac:dyDescent="0.25">
      <c r="B33" s="144"/>
      <c r="C33" s="146"/>
      <c r="D33" s="146"/>
      <c r="E33" s="38"/>
      <c r="F33" s="38"/>
      <c r="G33" s="38"/>
      <c r="H33" s="38"/>
      <c r="I33" s="90"/>
      <c r="J33" s="148"/>
      <c r="K33" s="146"/>
      <c r="L33" s="146"/>
      <c r="M33" s="148"/>
      <c r="N33" s="151"/>
      <c r="O33" s="152"/>
      <c r="P33" s="87"/>
    </row>
    <row r="34" spans="2:16" x14ac:dyDescent="0.25">
      <c r="B34" s="144"/>
      <c r="C34" s="146"/>
      <c r="D34" s="146"/>
      <c r="E34" s="38"/>
      <c r="F34" s="38"/>
      <c r="G34" s="38"/>
      <c r="H34" s="38"/>
      <c r="I34" s="90"/>
      <c r="J34" s="148"/>
      <c r="K34" s="146"/>
      <c r="L34" s="146"/>
      <c r="M34" s="148"/>
      <c r="N34" s="151"/>
      <c r="O34" s="152"/>
      <c r="P34" s="87"/>
    </row>
    <row r="35" spans="2:16" x14ac:dyDescent="0.25">
      <c r="B35" s="144" t="s">
        <v>153</v>
      </c>
      <c r="C35" s="146"/>
      <c r="D35" s="146"/>
      <c r="E35" s="38"/>
      <c r="F35" s="38"/>
      <c r="G35" s="38"/>
      <c r="H35" s="38"/>
      <c r="I35" s="90"/>
      <c r="J35" s="148">
        <f t="shared" ref="J35" si="6">SUM(I35:I38)</f>
        <v>0</v>
      </c>
      <c r="K35" s="146"/>
      <c r="L35" s="146"/>
      <c r="M35" s="148"/>
      <c r="N35" s="150" t="e">
        <f t="shared" ref="N35" si="7">J35/M35</f>
        <v>#DIV/0!</v>
      </c>
      <c r="O35" s="152"/>
      <c r="P35" s="86"/>
    </row>
    <row r="36" spans="2:16" x14ac:dyDescent="0.25">
      <c r="B36" s="144"/>
      <c r="C36" s="146"/>
      <c r="D36" s="146"/>
      <c r="E36" s="38"/>
      <c r="F36" s="38"/>
      <c r="G36" s="38"/>
      <c r="H36" s="38"/>
      <c r="I36" s="90"/>
      <c r="J36" s="148"/>
      <c r="K36" s="146"/>
      <c r="L36" s="146"/>
      <c r="M36" s="148"/>
      <c r="N36" s="151"/>
      <c r="O36" s="152"/>
      <c r="P36" s="87"/>
    </row>
    <row r="37" spans="2:16" x14ac:dyDescent="0.25">
      <c r="B37" s="144"/>
      <c r="C37" s="146"/>
      <c r="D37" s="146"/>
      <c r="E37" s="38"/>
      <c r="F37" s="38"/>
      <c r="G37" s="38"/>
      <c r="H37" s="38"/>
      <c r="I37" s="90"/>
      <c r="J37" s="148"/>
      <c r="K37" s="146"/>
      <c r="L37" s="146"/>
      <c r="M37" s="148"/>
      <c r="N37" s="151"/>
      <c r="O37" s="152"/>
      <c r="P37" s="87"/>
    </row>
    <row r="38" spans="2:16" ht="15.75" thickBot="1" x14ac:dyDescent="0.3">
      <c r="B38" s="145"/>
      <c r="C38" s="147"/>
      <c r="D38" s="147"/>
      <c r="E38" s="46"/>
      <c r="F38" s="46"/>
      <c r="G38" s="46"/>
      <c r="H38" s="46"/>
      <c r="I38" s="91"/>
      <c r="J38" s="149"/>
      <c r="K38" s="147"/>
      <c r="L38" s="147"/>
      <c r="M38" s="149"/>
      <c r="N38" s="153"/>
      <c r="O38" s="154"/>
      <c r="P38" s="88"/>
    </row>
  </sheetData>
  <sheetProtection algorithmName="SHA-512" hashValue="f5gvKI7Z0n/1LCfzkx5bil9ibwnmLFCxfyl9hgymtxNJD4oZtckGhc9EjRAR4aXza+68n4oft6yGUeJ0tMDvrw==" saltValue="H2pfbJ/cBYckmqyQBA/mtQ==" spinCount="100000" sheet="1" objects="1" scenarios="1" insertRows="0" deleteRows="0"/>
  <dataConsolidate/>
  <mergeCells count="67">
    <mergeCell ref="B1:G1"/>
    <mergeCell ref="B3:H3"/>
    <mergeCell ref="C6:F6"/>
    <mergeCell ref="B13:B14"/>
    <mergeCell ref="C13:C14"/>
    <mergeCell ref="D13:D14"/>
    <mergeCell ref="E13:E14"/>
    <mergeCell ref="F13:G13"/>
    <mergeCell ref="H13:H14"/>
    <mergeCell ref="N19:N22"/>
    <mergeCell ref="O19:O22"/>
    <mergeCell ref="B15:B18"/>
    <mergeCell ref="C15:C18"/>
    <mergeCell ref="D15:D18"/>
    <mergeCell ref="J15:J18"/>
    <mergeCell ref="K15:K18"/>
    <mergeCell ref="I13:I14"/>
    <mergeCell ref="K13:M13"/>
    <mergeCell ref="O13:P13"/>
    <mergeCell ref="K14:M14"/>
    <mergeCell ref="L15:L18"/>
    <mergeCell ref="M15:M18"/>
    <mergeCell ref="N15:N18"/>
    <mergeCell ref="O15:O18"/>
    <mergeCell ref="L23:L26"/>
    <mergeCell ref="M23:M26"/>
    <mergeCell ref="N23:N26"/>
    <mergeCell ref="O23:O26"/>
    <mergeCell ref="B19:B22"/>
    <mergeCell ref="C19:C22"/>
    <mergeCell ref="D19:D22"/>
    <mergeCell ref="B23:B26"/>
    <mergeCell ref="C23:C26"/>
    <mergeCell ref="D23:D26"/>
    <mergeCell ref="J23:J26"/>
    <mergeCell ref="K23:K26"/>
    <mergeCell ref="J19:J22"/>
    <mergeCell ref="K19:K22"/>
    <mergeCell ref="L19:L22"/>
    <mergeCell ref="M19:M22"/>
    <mergeCell ref="B27:B30"/>
    <mergeCell ref="C27:C30"/>
    <mergeCell ref="D27:D30"/>
    <mergeCell ref="J27:J30"/>
    <mergeCell ref="K27:K30"/>
    <mergeCell ref="L27:L30"/>
    <mergeCell ref="M27:M30"/>
    <mergeCell ref="N27:N30"/>
    <mergeCell ref="O27:O30"/>
    <mergeCell ref="L35:L38"/>
    <mergeCell ref="M35:M38"/>
    <mergeCell ref="L31:L34"/>
    <mergeCell ref="N35:N38"/>
    <mergeCell ref="O35:O38"/>
    <mergeCell ref="M31:M34"/>
    <mergeCell ref="N31:N34"/>
    <mergeCell ref="O31:O34"/>
    <mergeCell ref="B31:B34"/>
    <mergeCell ref="C31:C34"/>
    <mergeCell ref="D31:D34"/>
    <mergeCell ref="J31:J34"/>
    <mergeCell ref="K31:K34"/>
    <mergeCell ref="B35:B38"/>
    <mergeCell ref="C35:C38"/>
    <mergeCell ref="D35:D38"/>
    <mergeCell ref="J35:J38"/>
    <mergeCell ref="K35:K38"/>
  </mergeCells>
  <phoneticPr fontId="11" type="noConversion"/>
  <dataValidations count="5">
    <dataValidation type="list" allowBlank="1" showInputMessage="1" showErrorMessage="1" sqref="E15:E38">
      <formula1>Material</formula1>
    </dataValidation>
    <dataValidation type="list" allowBlank="1" showInputMessage="1" showErrorMessage="1" sqref="F15:F38">
      <formula1>INDIRECT(E15)</formula1>
    </dataValidation>
    <dataValidation type="list" allowBlank="1" showInputMessage="1" showErrorMessage="1" sqref="H15:H38">
      <formula1>INDIRECT(E15&amp;"_2")</formula1>
    </dataValidation>
    <dataValidation type="list" allowBlank="1" showInputMessage="1" showErrorMessage="1" sqref="D15:D38">
      <formula1>"Aspect 1, Aspect 2, Aspect 1 and Aspect 2"</formula1>
    </dataValidation>
    <dataValidation type="list" allowBlank="1" showInputMessage="1" showErrorMessage="1" sqref="O15:O38">
      <formula1>"Percentage, Weight in kg"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Metrics!$A$1:$A$5</xm:f>
          </x14:formula1>
          <xm:sqref>K15:K38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4" tint="0.79998168889431442"/>
  </sheetPr>
  <dimension ref="B1:W38"/>
  <sheetViews>
    <sheetView zoomScale="85" zoomScaleNormal="85" workbookViewId="0">
      <selection activeCell="L44" sqref="L44"/>
    </sheetView>
  </sheetViews>
  <sheetFormatPr defaultColWidth="9.140625" defaultRowHeight="15" x14ac:dyDescent="0.25"/>
  <cols>
    <col min="1" max="1" width="8.5703125" style="3" customWidth="1"/>
    <col min="2" max="2" width="24.5703125" style="3" customWidth="1"/>
    <col min="3" max="3" width="23.5703125" style="3" customWidth="1"/>
    <col min="4" max="4" width="18.42578125" style="3" customWidth="1"/>
    <col min="5" max="5" width="24.28515625" style="3" customWidth="1"/>
    <col min="6" max="6" width="21.5703125" style="3" customWidth="1"/>
    <col min="7" max="7" width="22.85546875" style="3" customWidth="1"/>
    <col min="8" max="9" width="20.28515625" style="3" customWidth="1"/>
    <col min="10" max="10" width="18.28515625" style="3" customWidth="1"/>
    <col min="11" max="15" width="18" style="3" customWidth="1"/>
    <col min="16" max="16" width="18.42578125" style="3" customWidth="1"/>
    <col min="17" max="17" width="18.28515625" style="3" customWidth="1"/>
    <col min="18" max="16384" width="9.140625" style="3"/>
  </cols>
  <sheetData>
    <row r="1" spans="2:23" s="29" customFormat="1" ht="28.5" customHeight="1" x14ac:dyDescent="0.25">
      <c r="B1" s="183" t="s">
        <v>147</v>
      </c>
      <c r="C1" s="183"/>
      <c r="D1" s="183"/>
      <c r="E1" s="183"/>
      <c r="F1" s="183"/>
      <c r="G1" s="183"/>
      <c r="H1" s="45"/>
      <c r="I1" s="45"/>
    </row>
    <row r="2" spans="2:23" ht="15.75" thickBot="1" x14ac:dyDescent="0.3"/>
    <row r="3" spans="2:23" ht="179.25" customHeight="1" thickBot="1" x14ac:dyDescent="0.3">
      <c r="B3" s="184" t="s">
        <v>155</v>
      </c>
      <c r="C3" s="185"/>
      <c r="D3" s="185"/>
      <c r="E3" s="185"/>
      <c r="F3" s="185"/>
      <c r="G3" s="185"/>
      <c r="H3" s="186"/>
      <c r="I3" s="80"/>
      <c r="J3" s="28"/>
    </row>
    <row r="4" spans="2:23" ht="15.75" thickBot="1" x14ac:dyDescent="0.3"/>
    <row r="5" spans="2:23" ht="15.75" x14ac:dyDescent="0.25">
      <c r="B5" s="39" t="s">
        <v>52</v>
      </c>
      <c r="C5" s="11"/>
      <c r="D5" s="11"/>
      <c r="E5" s="11"/>
      <c r="F5" s="12"/>
      <c r="K5"/>
      <c r="L5"/>
      <c r="M5"/>
    </row>
    <row r="6" spans="2:23" s="1" customFormat="1" x14ac:dyDescent="0.25">
      <c r="B6" s="40" t="s">
        <v>2</v>
      </c>
      <c r="C6" s="187" t="str">
        <f>IF('Total Packaging'!C10="","",'Total Packaging'!C10)</f>
        <v/>
      </c>
      <c r="D6" s="187"/>
      <c r="E6" s="187"/>
      <c r="F6" s="18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2:23" s="1" customFormat="1" ht="15.75" thickBot="1" x14ac:dyDescent="0.3">
      <c r="B7" s="41" t="s">
        <v>154</v>
      </c>
      <c r="C7" s="57" t="s">
        <v>0</v>
      </c>
      <c r="D7" s="51" t="str">
        <f>IF('Total Packaging'!F18="","",'Total Packaging'!F18)</f>
        <v/>
      </c>
      <c r="E7" s="56" t="s">
        <v>1</v>
      </c>
      <c r="F7" s="52" t="str">
        <f>IF('Total Packaging'!F19="","",'Total Packaging'!F19)</f>
        <v/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9" spans="2:23" x14ac:dyDescent="0.25">
      <c r="B9" s="35" t="s">
        <v>85</v>
      </c>
      <c r="C9" s="30"/>
    </row>
    <row r="10" spans="2:23" x14ac:dyDescent="0.25">
      <c r="B10" s="42" t="s">
        <v>86</v>
      </c>
      <c r="C10" s="30"/>
    </row>
    <row r="11" spans="2:23" x14ac:dyDescent="0.25">
      <c r="B11" s="36" t="s">
        <v>94</v>
      </c>
      <c r="C11" s="30"/>
    </row>
    <row r="12" spans="2:23" ht="15.75" thickBot="1" x14ac:dyDescent="0.3"/>
    <row r="13" spans="2:23" ht="62.45" customHeight="1" x14ac:dyDescent="0.25">
      <c r="B13" s="189"/>
      <c r="C13" s="191" t="s">
        <v>12</v>
      </c>
      <c r="D13" s="191" t="s">
        <v>167</v>
      </c>
      <c r="E13" s="191" t="s">
        <v>4</v>
      </c>
      <c r="F13" s="193" t="s">
        <v>13</v>
      </c>
      <c r="G13" s="194"/>
      <c r="H13" s="191" t="s">
        <v>16</v>
      </c>
      <c r="I13" s="160" t="s">
        <v>179</v>
      </c>
      <c r="J13" s="44" t="s">
        <v>173</v>
      </c>
      <c r="K13" s="162" t="s">
        <v>110</v>
      </c>
      <c r="L13" s="162"/>
      <c r="M13" s="162"/>
      <c r="N13" s="44" t="s">
        <v>82</v>
      </c>
      <c r="O13" s="163" t="s">
        <v>174</v>
      </c>
      <c r="P13" s="164"/>
    </row>
    <row r="14" spans="2:23" ht="21" customHeight="1" thickBot="1" x14ac:dyDescent="0.3">
      <c r="B14" s="190"/>
      <c r="C14" s="192"/>
      <c r="D14" s="192"/>
      <c r="E14" s="192"/>
      <c r="F14" s="43" t="s">
        <v>118</v>
      </c>
      <c r="G14" s="43" t="s">
        <v>119</v>
      </c>
      <c r="H14" s="192"/>
      <c r="I14" s="161"/>
      <c r="J14" s="43" t="s">
        <v>80</v>
      </c>
      <c r="K14" s="165" t="s">
        <v>81</v>
      </c>
      <c r="L14" s="165"/>
      <c r="M14" s="165"/>
      <c r="N14" s="43" t="s">
        <v>106</v>
      </c>
      <c r="O14" s="43" t="s">
        <v>118</v>
      </c>
      <c r="P14" s="72" t="s">
        <v>175</v>
      </c>
    </row>
    <row r="15" spans="2:23" x14ac:dyDescent="0.25">
      <c r="B15" s="173" t="s">
        <v>148</v>
      </c>
      <c r="C15" s="175" t="s">
        <v>161</v>
      </c>
      <c r="D15" s="166" t="s">
        <v>171</v>
      </c>
      <c r="E15" s="77" t="s">
        <v>133</v>
      </c>
      <c r="F15" s="77" t="s">
        <v>20</v>
      </c>
      <c r="G15" s="78"/>
      <c r="H15" s="77" t="s">
        <v>21</v>
      </c>
      <c r="I15" s="79">
        <v>720</v>
      </c>
      <c r="J15" s="178">
        <f>SUM(I15:I18)</f>
        <v>950</v>
      </c>
      <c r="K15" s="180" t="s">
        <v>92</v>
      </c>
      <c r="L15" s="166"/>
      <c r="M15" s="167">
        <v>10000</v>
      </c>
      <c r="N15" s="169">
        <f>J15/M15</f>
        <v>9.5000000000000001E-2</v>
      </c>
      <c r="O15" s="171" t="s">
        <v>180</v>
      </c>
      <c r="P15" s="82">
        <v>0</v>
      </c>
    </row>
    <row r="16" spans="2:23" x14ac:dyDescent="0.25">
      <c r="B16" s="174"/>
      <c r="C16" s="176"/>
      <c r="D16" s="166"/>
      <c r="E16" s="55" t="s">
        <v>5</v>
      </c>
      <c r="F16" s="55" t="s">
        <v>11</v>
      </c>
      <c r="G16" s="25"/>
      <c r="H16" s="55" t="s">
        <v>30</v>
      </c>
      <c r="I16" s="79">
        <v>10</v>
      </c>
      <c r="J16" s="179"/>
      <c r="K16" s="181"/>
      <c r="L16" s="166"/>
      <c r="M16" s="168"/>
      <c r="N16" s="170"/>
      <c r="O16" s="172"/>
      <c r="P16" s="82">
        <v>5</v>
      </c>
    </row>
    <row r="17" spans="2:18" ht="60" x14ac:dyDescent="0.25">
      <c r="B17" s="174"/>
      <c r="C17" s="176"/>
      <c r="D17" s="166"/>
      <c r="E17" s="55" t="s">
        <v>6</v>
      </c>
      <c r="F17" s="55" t="s">
        <v>91</v>
      </c>
      <c r="G17" s="25"/>
      <c r="H17" s="55" t="s">
        <v>27</v>
      </c>
      <c r="I17" s="79">
        <v>200</v>
      </c>
      <c r="J17" s="179"/>
      <c r="K17" s="181"/>
      <c r="L17" s="166"/>
      <c r="M17" s="168"/>
      <c r="N17" s="170"/>
      <c r="O17" s="172"/>
      <c r="P17" s="83">
        <v>0</v>
      </c>
    </row>
    <row r="18" spans="2:18" x14ac:dyDescent="0.25">
      <c r="B18" s="174"/>
      <c r="C18" s="177"/>
      <c r="D18" s="166"/>
      <c r="E18" s="71" t="s">
        <v>9</v>
      </c>
      <c r="F18" s="55" t="s">
        <v>72</v>
      </c>
      <c r="G18" s="25"/>
      <c r="H18" s="55" t="s">
        <v>24</v>
      </c>
      <c r="I18" s="79">
        <v>20</v>
      </c>
      <c r="J18" s="179"/>
      <c r="K18" s="182"/>
      <c r="L18" s="166"/>
      <c r="M18" s="168"/>
      <c r="N18" s="170"/>
      <c r="O18" s="172"/>
      <c r="P18" s="83">
        <v>0</v>
      </c>
    </row>
    <row r="19" spans="2:18" x14ac:dyDescent="0.25">
      <c r="B19" s="158" t="s">
        <v>149</v>
      </c>
      <c r="C19" s="159"/>
      <c r="D19" s="155"/>
      <c r="E19" s="37"/>
      <c r="F19" s="37"/>
      <c r="G19" s="37"/>
      <c r="H19" s="81"/>
      <c r="I19" s="89"/>
      <c r="J19" s="156">
        <f t="shared" ref="J19" si="0">SUM(I19:I22)</f>
        <v>0</v>
      </c>
      <c r="K19" s="155"/>
      <c r="L19" s="155"/>
      <c r="M19" s="156"/>
      <c r="N19" s="150" t="e">
        <f>J19/M19</f>
        <v>#DIV/0!</v>
      </c>
      <c r="O19" s="157"/>
      <c r="P19" s="84"/>
    </row>
    <row r="20" spans="2:18" x14ac:dyDescent="0.25">
      <c r="B20" s="158"/>
      <c r="C20" s="159"/>
      <c r="D20" s="155"/>
      <c r="E20" s="37"/>
      <c r="F20" s="37"/>
      <c r="G20" s="37"/>
      <c r="H20" s="81"/>
      <c r="I20" s="89"/>
      <c r="J20" s="156"/>
      <c r="K20" s="155"/>
      <c r="L20" s="155"/>
      <c r="M20" s="156"/>
      <c r="N20" s="151"/>
      <c r="O20" s="157"/>
      <c r="P20" s="85"/>
    </row>
    <row r="21" spans="2:18" x14ac:dyDescent="0.25">
      <c r="B21" s="158"/>
      <c r="C21" s="159"/>
      <c r="D21" s="155"/>
      <c r="E21" s="37"/>
      <c r="F21" s="37"/>
      <c r="G21" s="37"/>
      <c r="H21" s="81"/>
      <c r="I21" s="89"/>
      <c r="J21" s="156"/>
      <c r="K21" s="155"/>
      <c r="L21" s="155"/>
      <c r="M21" s="156"/>
      <c r="N21" s="151"/>
      <c r="O21" s="157"/>
      <c r="P21" s="85"/>
    </row>
    <row r="22" spans="2:18" x14ac:dyDescent="0.25">
      <c r="B22" s="158"/>
      <c r="C22" s="159"/>
      <c r="D22" s="155"/>
      <c r="E22" s="37"/>
      <c r="F22" s="37"/>
      <c r="G22" s="37"/>
      <c r="H22" s="81"/>
      <c r="I22" s="89"/>
      <c r="J22" s="156"/>
      <c r="K22" s="155"/>
      <c r="L22" s="155"/>
      <c r="M22" s="156"/>
      <c r="N22" s="151"/>
      <c r="O22" s="157"/>
      <c r="P22" s="85"/>
    </row>
    <row r="23" spans="2:18" x14ac:dyDescent="0.25">
      <c r="B23" s="158" t="s">
        <v>150</v>
      </c>
      <c r="C23" s="159"/>
      <c r="D23" s="155"/>
      <c r="E23" s="37"/>
      <c r="F23" s="37"/>
      <c r="G23" s="37"/>
      <c r="H23" s="81"/>
      <c r="I23" s="89"/>
      <c r="J23" s="156">
        <f t="shared" ref="J23" si="1">SUM(I23:I26)</f>
        <v>0</v>
      </c>
      <c r="K23" s="155"/>
      <c r="L23" s="155"/>
      <c r="M23" s="156"/>
      <c r="N23" s="150" t="e">
        <f t="shared" ref="N23" si="2">J23/M23</f>
        <v>#DIV/0!</v>
      </c>
      <c r="O23" s="157"/>
      <c r="P23" s="84"/>
    </row>
    <row r="24" spans="2:18" x14ac:dyDescent="0.25">
      <c r="B24" s="158"/>
      <c r="C24" s="159"/>
      <c r="D24" s="155"/>
      <c r="E24" s="37"/>
      <c r="F24" s="37"/>
      <c r="G24" s="37"/>
      <c r="H24" s="81"/>
      <c r="I24" s="89"/>
      <c r="J24" s="156"/>
      <c r="K24" s="155"/>
      <c r="L24" s="155"/>
      <c r="M24" s="156"/>
      <c r="N24" s="151"/>
      <c r="O24" s="157"/>
      <c r="P24" s="85"/>
    </row>
    <row r="25" spans="2:18" x14ac:dyDescent="0.25">
      <c r="B25" s="158"/>
      <c r="C25" s="159"/>
      <c r="D25" s="155"/>
      <c r="E25" s="37"/>
      <c r="F25" s="37"/>
      <c r="G25" s="37"/>
      <c r="H25" s="81"/>
      <c r="I25" s="89"/>
      <c r="J25" s="156"/>
      <c r="K25" s="155"/>
      <c r="L25" s="155"/>
      <c r="M25" s="156"/>
      <c r="N25" s="151"/>
      <c r="O25" s="157"/>
      <c r="P25" s="85"/>
    </row>
    <row r="26" spans="2:18" x14ac:dyDescent="0.25">
      <c r="B26" s="158"/>
      <c r="C26" s="159"/>
      <c r="D26" s="155"/>
      <c r="E26" s="37"/>
      <c r="F26" s="37"/>
      <c r="G26" s="37"/>
      <c r="H26" s="81"/>
      <c r="I26" s="89"/>
      <c r="J26" s="156"/>
      <c r="K26" s="155"/>
      <c r="L26" s="155"/>
      <c r="M26" s="156"/>
      <c r="N26" s="151"/>
      <c r="O26" s="157"/>
      <c r="P26" s="85"/>
    </row>
    <row r="27" spans="2:18" x14ac:dyDescent="0.25">
      <c r="B27" s="144" t="s">
        <v>151</v>
      </c>
      <c r="C27" s="146"/>
      <c r="D27" s="146"/>
      <c r="E27" s="38"/>
      <c r="F27" s="38"/>
      <c r="G27" s="38"/>
      <c r="H27" s="38"/>
      <c r="I27" s="90"/>
      <c r="J27" s="148">
        <f t="shared" ref="J27" si="3">SUM(I27:I30)</f>
        <v>0</v>
      </c>
      <c r="K27" s="146"/>
      <c r="L27" s="146"/>
      <c r="M27" s="148"/>
      <c r="N27" s="150" t="e">
        <f t="shared" ref="N27" si="4">J27/M27</f>
        <v>#DIV/0!</v>
      </c>
      <c r="O27" s="152"/>
      <c r="P27" s="86"/>
    </row>
    <row r="28" spans="2:18" x14ac:dyDescent="0.25">
      <c r="B28" s="144"/>
      <c r="C28" s="146"/>
      <c r="D28" s="146"/>
      <c r="E28" s="38"/>
      <c r="F28" s="38"/>
      <c r="G28" s="38"/>
      <c r="H28" s="38"/>
      <c r="I28" s="90"/>
      <c r="J28" s="148"/>
      <c r="K28" s="146"/>
      <c r="L28" s="146"/>
      <c r="M28" s="148"/>
      <c r="N28" s="151"/>
      <c r="O28" s="152"/>
      <c r="P28" s="87"/>
      <c r="R28" s="9"/>
    </row>
    <row r="29" spans="2:18" x14ac:dyDescent="0.25">
      <c r="B29" s="144"/>
      <c r="C29" s="146"/>
      <c r="D29" s="146"/>
      <c r="E29" s="38"/>
      <c r="F29" s="38"/>
      <c r="G29" s="38"/>
      <c r="H29" s="38"/>
      <c r="I29" s="90"/>
      <c r="J29" s="148"/>
      <c r="K29" s="146"/>
      <c r="L29" s="146"/>
      <c r="M29" s="148"/>
      <c r="N29" s="151"/>
      <c r="O29" s="152"/>
      <c r="P29" s="87"/>
    </row>
    <row r="30" spans="2:18" x14ac:dyDescent="0.25">
      <c r="B30" s="144"/>
      <c r="C30" s="146"/>
      <c r="D30" s="146"/>
      <c r="E30" s="38"/>
      <c r="F30" s="38"/>
      <c r="G30" s="38"/>
      <c r="H30" s="38"/>
      <c r="I30" s="90"/>
      <c r="J30" s="148"/>
      <c r="K30" s="146"/>
      <c r="L30" s="146"/>
      <c r="M30" s="148"/>
      <c r="N30" s="151"/>
      <c r="O30" s="152"/>
      <c r="P30" s="87"/>
    </row>
    <row r="31" spans="2:18" x14ac:dyDescent="0.25">
      <c r="B31" s="144" t="s">
        <v>152</v>
      </c>
      <c r="C31" s="146"/>
      <c r="D31" s="146"/>
      <c r="E31" s="38"/>
      <c r="F31" s="38"/>
      <c r="G31" s="38"/>
      <c r="H31" s="38"/>
      <c r="I31" s="90"/>
      <c r="J31" s="148">
        <f t="shared" ref="J31" si="5">SUM(I31:I34)</f>
        <v>0</v>
      </c>
      <c r="K31" s="146"/>
      <c r="L31" s="146"/>
      <c r="M31" s="148"/>
      <c r="N31" s="150" t="e">
        <f t="shared" ref="N31" si="6">J31/M31</f>
        <v>#DIV/0!</v>
      </c>
      <c r="O31" s="152"/>
      <c r="P31" s="86"/>
    </row>
    <row r="32" spans="2:18" x14ac:dyDescent="0.25">
      <c r="B32" s="144"/>
      <c r="C32" s="146"/>
      <c r="D32" s="146"/>
      <c r="E32" s="38"/>
      <c r="F32" s="38"/>
      <c r="G32" s="38"/>
      <c r="H32" s="38"/>
      <c r="I32" s="90"/>
      <c r="J32" s="148"/>
      <c r="K32" s="146"/>
      <c r="L32" s="146"/>
      <c r="M32" s="148"/>
      <c r="N32" s="151"/>
      <c r="O32" s="152"/>
      <c r="P32" s="87"/>
    </row>
    <row r="33" spans="2:16" x14ac:dyDescent="0.25">
      <c r="B33" s="144"/>
      <c r="C33" s="146"/>
      <c r="D33" s="146"/>
      <c r="E33" s="38"/>
      <c r="F33" s="38"/>
      <c r="G33" s="38"/>
      <c r="H33" s="38"/>
      <c r="I33" s="90"/>
      <c r="J33" s="148"/>
      <c r="K33" s="146"/>
      <c r="L33" s="146"/>
      <c r="M33" s="148"/>
      <c r="N33" s="151"/>
      <c r="O33" s="152"/>
      <c r="P33" s="87"/>
    </row>
    <row r="34" spans="2:16" x14ac:dyDescent="0.25">
      <c r="B34" s="144"/>
      <c r="C34" s="146"/>
      <c r="D34" s="146"/>
      <c r="E34" s="38"/>
      <c r="F34" s="38"/>
      <c r="G34" s="38"/>
      <c r="H34" s="38"/>
      <c r="I34" s="90"/>
      <c r="J34" s="148"/>
      <c r="K34" s="146"/>
      <c r="L34" s="146"/>
      <c r="M34" s="148"/>
      <c r="N34" s="151"/>
      <c r="O34" s="152"/>
      <c r="P34" s="87"/>
    </row>
    <row r="35" spans="2:16" x14ac:dyDescent="0.25">
      <c r="B35" s="144" t="s">
        <v>153</v>
      </c>
      <c r="C35" s="146"/>
      <c r="D35" s="146"/>
      <c r="E35" s="38"/>
      <c r="F35" s="38"/>
      <c r="G35" s="38"/>
      <c r="H35" s="38"/>
      <c r="I35" s="90"/>
      <c r="J35" s="148">
        <f t="shared" ref="J35" si="7">SUM(I35:I38)</f>
        <v>0</v>
      </c>
      <c r="K35" s="146"/>
      <c r="L35" s="146"/>
      <c r="M35" s="148"/>
      <c r="N35" s="150" t="e">
        <f t="shared" ref="N35" si="8">J35/M35</f>
        <v>#DIV/0!</v>
      </c>
      <c r="O35" s="152"/>
      <c r="P35" s="86"/>
    </row>
    <row r="36" spans="2:16" x14ac:dyDescent="0.25">
      <c r="B36" s="144"/>
      <c r="C36" s="146"/>
      <c r="D36" s="146"/>
      <c r="E36" s="38"/>
      <c r="F36" s="38"/>
      <c r="G36" s="38"/>
      <c r="H36" s="38"/>
      <c r="I36" s="90"/>
      <c r="J36" s="148"/>
      <c r="K36" s="146"/>
      <c r="L36" s="146"/>
      <c r="M36" s="148"/>
      <c r="N36" s="151"/>
      <c r="O36" s="152"/>
      <c r="P36" s="87"/>
    </row>
    <row r="37" spans="2:16" x14ac:dyDescent="0.25">
      <c r="B37" s="144"/>
      <c r="C37" s="146"/>
      <c r="D37" s="146"/>
      <c r="E37" s="38"/>
      <c r="F37" s="38"/>
      <c r="G37" s="38"/>
      <c r="H37" s="38"/>
      <c r="I37" s="90"/>
      <c r="J37" s="148"/>
      <c r="K37" s="146"/>
      <c r="L37" s="146"/>
      <c r="M37" s="148"/>
      <c r="N37" s="151"/>
      <c r="O37" s="152"/>
      <c r="P37" s="87"/>
    </row>
    <row r="38" spans="2:16" ht="15.75" thickBot="1" x14ac:dyDescent="0.3">
      <c r="B38" s="145"/>
      <c r="C38" s="147"/>
      <c r="D38" s="147"/>
      <c r="E38" s="46"/>
      <c r="F38" s="46"/>
      <c r="G38" s="46"/>
      <c r="H38" s="46"/>
      <c r="I38" s="91"/>
      <c r="J38" s="149"/>
      <c r="K38" s="147"/>
      <c r="L38" s="147"/>
      <c r="M38" s="149"/>
      <c r="N38" s="153"/>
      <c r="O38" s="154"/>
      <c r="P38" s="88"/>
    </row>
  </sheetData>
  <sheetProtection algorithmName="SHA-512" hashValue="9mimsZIPlIXnAXeSLT8U1kRhf7QCwinhcMwqGJQM/0n5cm5NBU0VtPG4AdAw1DtgqLqqx+uyhVN4AuuD+oaPww==" saltValue="SC6PTvtC8z0si/7/0qWtCQ==" spinCount="100000" sheet="1" objects="1" scenarios="1" insertRows="0" deleteRows="0"/>
  <dataConsolidate/>
  <mergeCells count="67">
    <mergeCell ref="B35:B38"/>
    <mergeCell ref="C35:C38"/>
    <mergeCell ref="D35:D38"/>
    <mergeCell ref="J35:J38"/>
    <mergeCell ref="K35:K38"/>
    <mergeCell ref="L35:L38"/>
    <mergeCell ref="M27:M30"/>
    <mergeCell ref="N27:N30"/>
    <mergeCell ref="O27:O30"/>
    <mergeCell ref="L31:L34"/>
    <mergeCell ref="M35:M38"/>
    <mergeCell ref="N35:N38"/>
    <mergeCell ref="O35:O38"/>
    <mergeCell ref="M31:M34"/>
    <mergeCell ref="N31:N34"/>
    <mergeCell ref="O31:O34"/>
    <mergeCell ref="L27:L30"/>
    <mergeCell ref="B31:B34"/>
    <mergeCell ref="C31:C34"/>
    <mergeCell ref="D31:D34"/>
    <mergeCell ref="J31:J34"/>
    <mergeCell ref="K31:K34"/>
    <mergeCell ref="B27:B30"/>
    <mergeCell ref="C27:C30"/>
    <mergeCell ref="D27:D30"/>
    <mergeCell ref="J27:J30"/>
    <mergeCell ref="K27:K30"/>
    <mergeCell ref="L23:L26"/>
    <mergeCell ref="M23:M26"/>
    <mergeCell ref="N23:N26"/>
    <mergeCell ref="O23:O26"/>
    <mergeCell ref="B19:B22"/>
    <mergeCell ref="C19:C22"/>
    <mergeCell ref="D19:D22"/>
    <mergeCell ref="B23:B26"/>
    <mergeCell ref="C23:C26"/>
    <mergeCell ref="D23:D26"/>
    <mergeCell ref="J23:J26"/>
    <mergeCell ref="K23:K26"/>
    <mergeCell ref="J19:J22"/>
    <mergeCell ref="K19:K22"/>
    <mergeCell ref="L19:L22"/>
    <mergeCell ref="M19:M22"/>
    <mergeCell ref="K13:M13"/>
    <mergeCell ref="O13:P13"/>
    <mergeCell ref="K14:M14"/>
    <mergeCell ref="M15:M18"/>
    <mergeCell ref="N15:N18"/>
    <mergeCell ref="O15:O18"/>
    <mergeCell ref="N19:N22"/>
    <mergeCell ref="O19:O22"/>
    <mergeCell ref="B15:B18"/>
    <mergeCell ref="C15:C18"/>
    <mergeCell ref="D15:D18"/>
    <mergeCell ref="K15:K18"/>
    <mergeCell ref="L15:L18"/>
    <mergeCell ref="J15:J18"/>
    <mergeCell ref="I13:I14"/>
    <mergeCell ref="B1:G1"/>
    <mergeCell ref="B3:H3"/>
    <mergeCell ref="C6:F6"/>
    <mergeCell ref="B13:B14"/>
    <mergeCell ref="C13:C14"/>
    <mergeCell ref="D13:D14"/>
    <mergeCell ref="E13:E14"/>
    <mergeCell ref="F13:G13"/>
    <mergeCell ref="H13:H14"/>
  </mergeCells>
  <phoneticPr fontId="11" type="noConversion"/>
  <dataValidations count="5">
    <dataValidation type="list" allowBlank="1" showInputMessage="1" showErrorMessage="1" sqref="O15:O38">
      <formula1>"Percentage, Weight in kg"</formula1>
    </dataValidation>
    <dataValidation type="list" allowBlank="1" showInputMessage="1" showErrorMessage="1" sqref="D15:D38">
      <formula1>"Aspect 1, Aspect 2, Aspect 1 and Aspect 2"</formula1>
    </dataValidation>
    <dataValidation type="list" allowBlank="1" showInputMessage="1" showErrorMessage="1" sqref="H15:H38">
      <formula1>INDIRECT(E15&amp;"_2")</formula1>
    </dataValidation>
    <dataValidation type="list" allowBlank="1" showInputMessage="1" showErrorMessage="1" sqref="F15:F38">
      <formula1>INDIRECT(E15)</formula1>
    </dataValidation>
    <dataValidation type="list" allowBlank="1" showInputMessage="1" showErrorMessage="1" sqref="E15:E38">
      <formula1>Material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Metrics!$A$1:$A$5</xm:f>
          </x14:formula1>
          <xm:sqref>K15:K38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3"/>
  <sheetViews>
    <sheetView workbookViewId="0">
      <selection activeCell="L31" sqref="L31"/>
    </sheetView>
  </sheetViews>
  <sheetFormatPr defaultRowHeight="15.75" x14ac:dyDescent="0.25"/>
  <cols>
    <col min="1" max="1" width="11" bestFit="1" customWidth="1"/>
    <col min="2" max="2" width="11.85546875" bestFit="1" customWidth="1"/>
    <col min="3" max="3" width="10.140625" bestFit="1" customWidth="1"/>
    <col min="4" max="4" width="16.5703125" bestFit="1" customWidth="1"/>
    <col min="5" max="5" width="20" bestFit="1" customWidth="1"/>
    <col min="6" max="6" width="6.28515625" bestFit="1" customWidth="1"/>
  </cols>
  <sheetData>
    <row r="1" spans="1:7" x14ac:dyDescent="0.25">
      <c r="A1" s="2" t="s">
        <v>9</v>
      </c>
      <c r="B1" s="2" t="s">
        <v>8</v>
      </c>
      <c r="C1" s="2" t="s">
        <v>133</v>
      </c>
      <c r="D1" s="2" t="s">
        <v>6</v>
      </c>
      <c r="E1" s="2" t="s">
        <v>5</v>
      </c>
      <c r="F1" s="2" t="s">
        <v>7</v>
      </c>
      <c r="G1" s="7" t="s">
        <v>139</v>
      </c>
    </row>
    <row r="2" spans="1:7" x14ac:dyDescent="0.25">
      <c r="A2" t="s">
        <v>24</v>
      </c>
      <c r="B2" t="s">
        <v>25</v>
      </c>
      <c r="C2" t="s">
        <v>21</v>
      </c>
      <c r="D2" t="s">
        <v>27</v>
      </c>
      <c r="E2" t="s">
        <v>28</v>
      </c>
      <c r="F2" t="s">
        <v>24</v>
      </c>
      <c r="G2" s="6" t="s">
        <v>122</v>
      </c>
    </row>
    <row r="3" spans="1:7" x14ac:dyDescent="0.25">
      <c r="B3" t="s">
        <v>138</v>
      </c>
      <c r="C3" t="s">
        <v>22</v>
      </c>
      <c r="D3" t="s">
        <v>41</v>
      </c>
      <c r="E3" t="s">
        <v>29</v>
      </c>
      <c r="G3" s="6" t="s">
        <v>123</v>
      </c>
    </row>
    <row r="4" spans="1:7" x14ac:dyDescent="0.25">
      <c r="B4" t="s">
        <v>15</v>
      </c>
      <c r="C4" t="s">
        <v>23</v>
      </c>
      <c r="D4" t="s">
        <v>6</v>
      </c>
      <c r="E4" t="s">
        <v>40</v>
      </c>
      <c r="G4" s="6" t="s">
        <v>121</v>
      </c>
    </row>
    <row r="5" spans="1:7" x14ac:dyDescent="0.25">
      <c r="B5" t="s">
        <v>26</v>
      </c>
      <c r="C5" t="s">
        <v>10</v>
      </c>
      <c r="D5" t="s">
        <v>10</v>
      </c>
      <c r="E5" t="s">
        <v>30</v>
      </c>
      <c r="G5" s="6" t="s">
        <v>126</v>
      </c>
    </row>
    <row r="6" spans="1:7" x14ac:dyDescent="0.25">
      <c r="E6" t="s">
        <v>31</v>
      </c>
      <c r="G6" s="6" t="s">
        <v>124</v>
      </c>
    </row>
    <row r="7" spans="1:7" x14ac:dyDescent="0.25">
      <c r="E7" t="s">
        <v>32</v>
      </c>
      <c r="G7" s="6" t="s">
        <v>125</v>
      </c>
    </row>
    <row r="8" spans="1:7" x14ac:dyDescent="0.25">
      <c r="E8" t="s">
        <v>33</v>
      </c>
      <c r="G8" s="6" t="s">
        <v>10</v>
      </c>
    </row>
    <row r="13" spans="1:7" x14ac:dyDescent="0.25">
      <c r="A13" s="195" t="s">
        <v>53</v>
      </c>
      <c r="B13" s="195"/>
      <c r="C13" s="195"/>
      <c r="D13" s="195"/>
      <c r="E13" s="195"/>
      <c r="F13" s="195"/>
    </row>
  </sheetData>
  <sheetProtection algorithmName="SHA-512" hashValue="B8EVSHpsBlOR3Zm08TufzEjj78r2Hw6RQsOkADiRuOzkRXitGbz5orxxVjKSzKPJPGpDc+ZjYN1bqIXMm42XeQ==" saltValue="U0VSkCaqf+0EdZHRhGKQbg==" spinCount="100000" sheet="1" objects="1" scenarios="1"/>
  <mergeCells count="1">
    <mergeCell ref="A13:F13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5"/>
  <sheetViews>
    <sheetView zoomScaleNormal="100" workbookViewId="0">
      <selection activeCell="E4" sqref="E4"/>
    </sheetView>
  </sheetViews>
  <sheetFormatPr defaultColWidth="9" defaultRowHeight="15.75" x14ac:dyDescent="0.25"/>
  <cols>
    <col min="1" max="1" width="13.7109375" style="6" bestFit="1" customWidth="1"/>
    <col min="2" max="2" width="44.42578125" style="6" customWidth="1"/>
    <col min="3" max="3" width="20.85546875" style="6" customWidth="1"/>
    <col min="4" max="4" width="31.28515625" style="6" customWidth="1"/>
    <col min="5" max="6" width="50.42578125" style="6" bestFit="1" customWidth="1"/>
    <col min="7" max="7" width="10.85546875" style="6" customWidth="1"/>
    <col min="8" max="8" width="32.7109375" style="6" bestFit="1" customWidth="1"/>
    <col min="9" max="16384" width="9" style="6"/>
  </cols>
  <sheetData>
    <row r="1" spans="1:8" x14ac:dyDescent="0.25">
      <c r="A1" s="7" t="s">
        <v>39</v>
      </c>
      <c r="B1" s="7" t="s">
        <v>9</v>
      </c>
      <c r="C1" s="7" t="s">
        <v>8</v>
      </c>
      <c r="D1" s="7" t="s">
        <v>133</v>
      </c>
      <c r="E1" s="7" t="s">
        <v>6</v>
      </c>
      <c r="F1" s="7" t="s">
        <v>5</v>
      </c>
      <c r="G1" s="7" t="s">
        <v>7</v>
      </c>
      <c r="H1" s="7" t="s">
        <v>139</v>
      </c>
    </row>
    <row r="2" spans="1:8" x14ac:dyDescent="0.25">
      <c r="A2" s="6" t="s">
        <v>9</v>
      </c>
      <c r="B2" s="6" t="s">
        <v>130</v>
      </c>
      <c r="C2" s="6" t="s">
        <v>17</v>
      </c>
      <c r="D2" s="6" t="s">
        <v>56</v>
      </c>
      <c r="E2" s="6" t="s">
        <v>18</v>
      </c>
      <c r="F2" s="6" t="s">
        <v>17</v>
      </c>
      <c r="G2" s="6" t="s">
        <v>34</v>
      </c>
      <c r="H2" s="6" t="s">
        <v>127</v>
      </c>
    </row>
    <row r="3" spans="1:8" x14ac:dyDescent="0.25">
      <c r="A3" s="6" t="s">
        <v>8</v>
      </c>
      <c r="B3" s="6" t="s">
        <v>131</v>
      </c>
      <c r="C3" s="6" t="s">
        <v>134</v>
      </c>
      <c r="D3" s="6" t="s">
        <v>120</v>
      </c>
      <c r="E3" s="8" t="s">
        <v>59</v>
      </c>
      <c r="F3" s="6" t="s">
        <v>135</v>
      </c>
      <c r="G3" s="6" t="s">
        <v>35</v>
      </c>
      <c r="H3" s="6" t="s">
        <v>128</v>
      </c>
    </row>
    <row r="4" spans="1:8" ht="31.5" x14ac:dyDescent="0.25">
      <c r="A4" s="6" t="s">
        <v>133</v>
      </c>
      <c r="B4" s="6" t="s">
        <v>132</v>
      </c>
      <c r="C4" s="6" t="s">
        <v>60</v>
      </c>
      <c r="D4" s="6" t="s">
        <v>19</v>
      </c>
      <c r="E4" s="8" t="s">
        <v>57</v>
      </c>
      <c r="F4" s="8" t="s">
        <v>136</v>
      </c>
      <c r="G4" s="6" t="s">
        <v>10</v>
      </c>
    </row>
    <row r="5" spans="1:8" x14ac:dyDescent="0.25">
      <c r="A5" s="6" t="s">
        <v>6</v>
      </c>
      <c r="B5" s="6" t="s">
        <v>72</v>
      </c>
      <c r="C5" s="8" t="s">
        <v>54</v>
      </c>
      <c r="D5" s="6" t="s">
        <v>20</v>
      </c>
      <c r="E5" s="6" t="s">
        <v>55</v>
      </c>
      <c r="F5" s="6" t="s">
        <v>18</v>
      </c>
    </row>
    <row r="6" spans="1:8" x14ac:dyDescent="0.25">
      <c r="A6" s="6" t="s">
        <v>5</v>
      </c>
      <c r="B6" s="6" t="s">
        <v>55</v>
      </c>
      <c r="C6" s="6" t="s">
        <v>55</v>
      </c>
      <c r="D6" s="6" t="s">
        <v>129</v>
      </c>
      <c r="F6" s="6" t="s">
        <v>58</v>
      </c>
    </row>
    <row r="7" spans="1:8" x14ac:dyDescent="0.25">
      <c r="A7" s="6" t="s">
        <v>7</v>
      </c>
      <c r="D7" s="6" t="s">
        <v>89</v>
      </c>
      <c r="F7" s="6" t="s">
        <v>11</v>
      </c>
    </row>
    <row r="8" spans="1:8" ht="31.5" x14ac:dyDescent="0.25">
      <c r="A8" s="6" t="s">
        <v>139</v>
      </c>
      <c r="D8" s="6" t="s">
        <v>90</v>
      </c>
      <c r="F8" s="8" t="s">
        <v>137</v>
      </c>
    </row>
    <row r="9" spans="1:8" x14ac:dyDescent="0.25">
      <c r="D9" s="6" t="s">
        <v>55</v>
      </c>
      <c r="F9" s="6" t="s">
        <v>55</v>
      </c>
    </row>
    <row r="15" spans="1:8" x14ac:dyDescent="0.25">
      <c r="B15" s="196" t="s">
        <v>53</v>
      </c>
      <c r="C15" s="196"/>
      <c r="D15" s="196"/>
      <c r="E15" s="196"/>
      <c r="F15" s="196"/>
    </row>
  </sheetData>
  <sheetProtection algorithmName="SHA-512" hashValue="txGocAXPm/GJeHumjUJI/LMQvQTm38fjWFu3KSozjfpCYXEGS0iyOhiGzoa9C3+jSVxs3V+fp4Vflf9zPjhB+w==" saltValue="Un+ZQUmw2tfXftea/1f/LA==" spinCount="100000" sheet="1" objects="1" scenarios="1"/>
  <mergeCells count="1">
    <mergeCell ref="B15:F15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3"/>
  <sheetViews>
    <sheetView workbookViewId="0">
      <selection activeCell="I9" sqref="I9"/>
    </sheetView>
  </sheetViews>
  <sheetFormatPr defaultRowHeight="15.75" x14ac:dyDescent="0.25"/>
  <cols>
    <col min="1" max="1" width="25.28515625" bestFit="1" customWidth="1"/>
  </cols>
  <sheetData>
    <row r="1" spans="1:5" x14ac:dyDescent="0.25">
      <c r="A1" t="s">
        <v>114</v>
      </c>
      <c r="D1" t="s">
        <v>95</v>
      </c>
      <c r="E1" t="s">
        <v>101</v>
      </c>
    </row>
    <row r="2" spans="1:5" x14ac:dyDescent="0.25">
      <c r="A2" t="s">
        <v>87</v>
      </c>
      <c r="D2" t="s">
        <v>96</v>
      </c>
      <c r="E2" t="s">
        <v>102</v>
      </c>
    </row>
    <row r="3" spans="1:5" x14ac:dyDescent="0.25">
      <c r="A3" t="s">
        <v>88</v>
      </c>
      <c r="D3" t="s">
        <v>97</v>
      </c>
      <c r="E3" t="s">
        <v>103</v>
      </c>
    </row>
    <row r="4" spans="1:5" x14ac:dyDescent="0.25">
      <c r="A4" t="s">
        <v>36</v>
      </c>
      <c r="D4" t="s">
        <v>98</v>
      </c>
      <c r="E4" t="s">
        <v>104</v>
      </c>
    </row>
    <row r="5" spans="1:5" x14ac:dyDescent="0.25">
      <c r="A5" t="s">
        <v>10</v>
      </c>
      <c r="D5" t="s">
        <v>99</v>
      </c>
      <c r="E5" t="s">
        <v>37</v>
      </c>
    </row>
    <row r="6" spans="1:5" x14ac:dyDescent="0.25">
      <c r="D6" t="s">
        <v>100</v>
      </c>
      <c r="E6" t="s">
        <v>105</v>
      </c>
    </row>
    <row r="7" spans="1:5" x14ac:dyDescent="0.25">
      <c r="A7" t="s">
        <v>114</v>
      </c>
    </row>
    <row r="8" spans="1:5" x14ac:dyDescent="0.25">
      <c r="A8" t="s">
        <v>170</v>
      </c>
    </row>
    <row r="9" spans="1:5" x14ac:dyDescent="0.25">
      <c r="A9" t="s">
        <v>88</v>
      </c>
    </row>
    <row r="10" spans="1:5" x14ac:dyDescent="0.25">
      <c r="A10" t="s">
        <v>36</v>
      </c>
    </row>
    <row r="11" spans="1:5" x14ac:dyDescent="0.25">
      <c r="A11" t="s">
        <v>10</v>
      </c>
    </row>
    <row r="13" spans="1:5" x14ac:dyDescent="0.25">
      <c r="A13" s="195" t="s">
        <v>53</v>
      </c>
      <c r="B13" s="195"/>
      <c r="C13" s="195"/>
      <c r="D13" s="195"/>
      <c r="E13" s="195"/>
    </row>
  </sheetData>
  <mergeCells count="1">
    <mergeCell ref="A13:E13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15</vt:i4>
      </vt:variant>
    </vt:vector>
  </HeadingPairs>
  <TitlesOfParts>
    <vt:vector size="23" baseType="lpstr">
      <vt:lpstr>Instructions</vt:lpstr>
      <vt:lpstr>Total Packaging</vt:lpstr>
      <vt:lpstr>Examples</vt:lpstr>
      <vt:lpstr>A1 &amp; A2 (Baseline)</vt:lpstr>
      <vt:lpstr>A1 &amp; A2 (Current)</vt:lpstr>
      <vt:lpstr>packaging details</vt:lpstr>
      <vt:lpstr>packaging form</vt:lpstr>
      <vt:lpstr>Metrics</vt:lpstr>
      <vt:lpstr>Composite</vt:lpstr>
      <vt:lpstr>Composite_2</vt:lpstr>
      <vt:lpstr>Glass</vt:lpstr>
      <vt:lpstr>Glass_2</vt:lpstr>
      <vt:lpstr>Material</vt:lpstr>
      <vt:lpstr>Metals</vt:lpstr>
      <vt:lpstr>Metals_2</vt:lpstr>
      <vt:lpstr>Other_Material</vt:lpstr>
      <vt:lpstr>Other_Material_2</vt:lpstr>
      <vt:lpstr>Paper</vt:lpstr>
      <vt:lpstr>Paper_2</vt:lpstr>
      <vt:lpstr>Plastics</vt:lpstr>
      <vt:lpstr>Plastics_2</vt:lpstr>
      <vt:lpstr>Wood</vt:lpstr>
      <vt:lpstr>Wood_2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Ronia Sham</dc:creator>
  <cp:lastModifiedBy>Ka-man LO</cp:lastModifiedBy>
  <dcterms:created xsi:type="dcterms:W3CDTF">2024-12-09T04:07:03Z</dcterms:created>
  <dcterms:modified xsi:type="dcterms:W3CDTF">2025-07-11T09:35:29Z</dcterms:modified>
</cp:coreProperties>
</file>